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946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Hoja1!$1:$3</definedName>
  </definedNames>
  <calcPr calcId="145621"/>
</workbook>
</file>

<file path=xl/calcChain.xml><?xml version="1.0" encoding="utf-8"?>
<calcChain xmlns="http://schemas.openxmlformats.org/spreadsheetml/2006/main">
  <c r="G29" i="1" l="1"/>
  <c r="E29" i="1"/>
  <c r="E28" i="1"/>
  <c r="G26" i="1"/>
  <c r="G25" i="1"/>
  <c r="G24" i="1"/>
  <c r="E24" i="1"/>
  <c r="G23" i="1"/>
  <c r="G22" i="1"/>
  <c r="G21" i="1"/>
  <c r="G20" i="1"/>
  <c r="G19" i="1"/>
  <c r="G18" i="1"/>
  <c r="G16" i="1"/>
  <c r="G15" i="1"/>
  <c r="G14" i="1"/>
  <c r="G10" i="1"/>
  <c r="G13" i="1"/>
  <c r="G9" i="1"/>
</calcChain>
</file>

<file path=xl/sharedStrings.xml><?xml version="1.0" encoding="utf-8"?>
<sst xmlns="http://schemas.openxmlformats.org/spreadsheetml/2006/main" count="105" uniqueCount="51">
  <si>
    <t>GRUPO POLÍTICO</t>
  </si>
  <si>
    <t>NOMBRE DIPUTADO/A</t>
  </si>
  <si>
    <t xml:space="preserve">Otras Retribuciones </t>
  </si>
  <si>
    <t>Asistencia Órganos Colegiados Internos</t>
  </si>
  <si>
    <t>Asistencia a Jurados (2)</t>
  </si>
  <si>
    <t>Gastos de Locomoción (3)</t>
  </si>
  <si>
    <t>GRUPO POPULAR</t>
  </si>
  <si>
    <t>César Sánchez Pérez</t>
  </si>
  <si>
    <t>Eduardo Jorge Dolón Sánchez</t>
  </si>
  <si>
    <t>César Augusto Asencio Adsuar</t>
  </si>
  <si>
    <t>Alejandro Morant Climent</t>
  </si>
  <si>
    <t>Carlos Castillo Márquez</t>
  </si>
  <si>
    <t>Adrián Ballester Espinosa</t>
  </si>
  <si>
    <t>Mercedes Alonso García</t>
  </si>
  <si>
    <t>Francisco Manuel Sáez Sironi</t>
  </si>
  <si>
    <t>Jaime LLoret LLoret</t>
  </si>
  <si>
    <t>Francisco Javier Sendra Mengual</t>
  </si>
  <si>
    <t>Miguel Zaragoza Fernández</t>
  </si>
  <si>
    <t>Sebastián Cañadas Gallardo</t>
  </si>
  <si>
    <t>Juan Molina Beneito</t>
  </si>
  <si>
    <t>Pascual Díaz Amat</t>
  </si>
  <si>
    <t>Bernabé Cano García</t>
  </si>
  <si>
    <t>GRUPO SOCIALISTA</t>
  </si>
  <si>
    <t>José Francisco Chulvi Español</t>
  </si>
  <si>
    <t>María Ángeles Jiménez Belmar</t>
  </si>
  <si>
    <t>José Joaquin Hernández Sáez</t>
  </si>
  <si>
    <t>José Antonio Amat Melgarejo</t>
  </si>
  <si>
    <t>Fernando David Portillo Esteve</t>
  </si>
  <si>
    <t>Antonio Alfonso Francés Pérez</t>
  </si>
  <si>
    <t>Agustín Navarro Alvado</t>
  </si>
  <si>
    <t>Fanny Serrano Rodríguez</t>
  </si>
  <si>
    <t>Carolina Gracia Gómez</t>
  </si>
  <si>
    <t>Carlos Giménez Bertomeu</t>
  </si>
  <si>
    <t>José Pérez Ruiz</t>
  </si>
  <si>
    <t>COMPROMIS</t>
  </si>
  <si>
    <t>Gerard Fullana Martínez</t>
  </si>
  <si>
    <t>LLuis Miquel Pastor Gosalvez</t>
  </si>
  <si>
    <t>José Manuel Penalva Casanova</t>
  </si>
  <si>
    <t>IZQUIERDA UNIDA</t>
  </si>
  <si>
    <t>Raquel Pérez Antón</t>
  </si>
  <si>
    <t>NO ADSCRITO</t>
  </si>
  <si>
    <t>Fernando Sepulcre González</t>
  </si>
  <si>
    <t>(2) Asistencia a jurados de premios convocados por la Diputación de Alicante</t>
  </si>
  <si>
    <t>(3) Locomoción ordinaria (comprende desplazamientos del municipio de residencia a la Diputación)</t>
  </si>
  <si>
    <t>TERCER TRIMESTRE 2017 (1)</t>
  </si>
  <si>
    <t>(1) Periodo en el que se ingresan los derechos, que no se corresponde con los periodos en los que se devengan</t>
  </si>
  <si>
    <t>SUELDO BRUTO ANUAL</t>
  </si>
  <si>
    <t>Exclusiva</t>
  </si>
  <si>
    <t>Parcial</t>
  </si>
  <si>
    <t>Sin dedicación</t>
  </si>
  <si>
    <t>DEDICACIÓN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</si>
</sst>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2" fillId="2" borderId="11" xfId="1" applyFont="1" applyFill="1" applyBorder="1" applyAlignment="1">
      <alignment horizontal="center" wrapText="1"/>
    </xf>
    <xf numFmtId="43" fontId="2" fillId="2" borderId="12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right"/>
    </xf>
    <xf numFmtId="4" fontId="3" fillId="0" borderId="14" xfId="0" applyNumberFormat="1" applyFont="1" applyBorder="1"/>
    <xf numFmtId="0" fontId="3" fillId="0" borderId="15" xfId="0" applyFont="1" applyBorder="1" applyAlignment="1">
      <alignment vertical="center" wrapText="1"/>
    </xf>
    <xf numFmtId="4" fontId="3" fillId="0" borderId="15" xfId="0" applyNumberFormat="1" applyFont="1" applyBorder="1"/>
    <xf numFmtId="0" fontId="3" fillId="0" borderId="1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/>
    <xf numFmtId="4" fontId="0" fillId="0" borderId="0" xfId="0" applyNumberFormat="1"/>
    <xf numFmtId="0" fontId="4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3" fillId="0" borderId="15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130" zoomScaleNormal="130" workbookViewId="0">
      <pane ySplit="3" topLeftCell="A4" activePane="bottomLeft" state="frozen"/>
      <selection pane="bottomLeft" activeCell="E6" sqref="E6"/>
    </sheetView>
  </sheetViews>
  <sheetFormatPr baseColWidth="10" defaultRowHeight="15" x14ac:dyDescent="0.25"/>
  <cols>
    <col min="1" max="1" width="16.5703125" customWidth="1"/>
    <col min="2" max="2" width="27.5703125" customWidth="1"/>
    <col min="3" max="3" width="18.140625" bestFit="1" customWidth="1"/>
    <col min="4" max="4" width="12.5703125" bestFit="1" customWidth="1"/>
    <col min="5" max="5" width="17.85546875" style="10" customWidth="1"/>
    <col min="6" max="6" width="10" customWidth="1"/>
    <col min="7" max="7" width="15" customWidth="1"/>
  </cols>
  <sheetData>
    <row r="1" spans="1:7" ht="15.75" thickBot="1" x14ac:dyDescent="0.3">
      <c r="A1" s="14" t="s">
        <v>0</v>
      </c>
      <c r="B1" s="17" t="s">
        <v>1</v>
      </c>
      <c r="C1" s="27" t="s">
        <v>46</v>
      </c>
      <c r="D1" s="17" t="s">
        <v>50</v>
      </c>
      <c r="E1" s="20" t="s">
        <v>2</v>
      </c>
      <c r="F1" s="21"/>
      <c r="G1" s="22"/>
    </row>
    <row r="2" spans="1:7" ht="15.75" thickBot="1" x14ac:dyDescent="0.3">
      <c r="A2" s="15"/>
      <c r="B2" s="18"/>
      <c r="C2" s="28"/>
      <c r="D2" s="18"/>
      <c r="E2" s="23" t="s">
        <v>44</v>
      </c>
      <c r="F2" s="21"/>
      <c r="G2" s="22"/>
    </row>
    <row r="3" spans="1:7" ht="25.5" thickBot="1" x14ac:dyDescent="0.3">
      <c r="A3" s="16"/>
      <c r="B3" s="19"/>
      <c r="C3" s="29"/>
      <c r="D3" s="19"/>
      <c r="E3" s="1" t="s">
        <v>3</v>
      </c>
      <c r="F3" s="2" t="s">
        <v>4</v>
      </c>
      <c r="G3" s="3" t="s">
        <v>5</v>
      </c>
    </row>
    <row r="4" spans="1:7" x14ac:dyDescent="0.25">
      <c r="A4" s="4" t="s">
        <v>6</v>
      </c>
      <c r="B4" s="4" t="s">
        <v>7</v>
      </c>
      <c r="C4" s="24">
        <v>80999.94</v>
      </c>
      <c r="D4" s="30" t="s">
        <v>47</v>
      </c>
      <c r="E4" s="5">
        <v>0</v>
      </c>
      <c r="F4" s="6">
        <v>0</v>
      </c>
      <c r="G4" s="6">
        <v>0</v>
      </c>
    </row>
    <row r="5" spans="1:7" x14ac:dyDescent="0.25">
      <c r="A5" s="7" t="s">
        <v>6</v>
      </c>
      <c r="B5" s="7" t="s">
        <v>8</v>
      </c>
      <c r="C5" s="25">
        <v>71280.72</v>
      </c>
      <c r="D5" s="30" t="s">
        <v>47</v>
      </c>
      <c r="E5" s="8">
        <v>0</v>
      </c>
      <c r="F5" s="8">
        <v>0</v>
      </c>
      <c r="G5" s="8">
        <v>0</v>
      </c>
    </row>
    <row r="6" spans="1:7" x14ac:dyDescent="0.25">
      <c r="A6" s="7" t="s">
        <v>6</v>
      </c>
      <c r="B6" s="7" t="s">
        <v>9</v>
      </c>
      <c r="C6" s="25">
        <v>71280.72</v>
      </c>
      <c r="D6" s="30" t="s">
        <v>47</v>
      </c>
      <c r="E6" s="5">
        <v>0</v>
      </c>
      <c r="F6" s="6">
        <v>0</v>
      </c>
      <c r="G6" s="6">
        <v>0</v>
      </c>
    </row>
    <row r="7" spans="1:7" x14ac:dyDescent="0.25">
      <c r="A7" s="7" t="s">
        <v>6</v>
      </c>
      <c r="B7" s="7" t="s">
        <v>10</v>
      </c>
      <c r="C7" s="25">
        <v>71280.72</v>
      </c>
      <c r="D7" s="30" t="s">
        <v>47</v>
      </c>
      <c r="E7" s="8">
        <v>0</v>
      </c>
      <c r="F7" s="8">
        <v>0</v>
      </c>
      <c r="G7" s="8">
        <v>0</v>
      </c>
    </row>
    <row r="8" spans="1:7" x14ac:dyDescent="0.25">
      <c r="A8" s="7" t="s">
        <v>6</v>
      </c>
      <c r="B8" s="7" t="s">
        <v>11</v>
      </c>
      <c r="C8" s="25">
        <v>71280.72</v>
      </c>
      <c r="D8" s="30" t="s">
        <v>47</v>
      </c>
      <c r="E8" s="5">
        <v>0</v>
      </c>
      <c r="F8" s="6">
        <v>0</v>
      </c>
      <c r="G8" s="6">
        <v>0</v>
      </c>
    </row>
    <row r="9" spans="1:7" x14ac:dyDescent="0.25">
      <c r="A9" s="7" t="s">
        <v>6</v>
      </c>
      <c r="B9" s="7" t="s">
        <v>12</v>
      </c>
      <c r="C9" s="25">
        <v>71280.72</v>
      </c>
      <c r="D9" s="30" t="s">
        <v>47</v>
      </c>
      <c r="E9" s="8">
        <v>0</v>
      </c>
      <c r="F9" s="8">
        <v>0</v>
      </c>
      <c r="G9" s="8">
        <f>426.36+175.56+313.5+150.48</f>
        <v>1065.9000000000001</v>
      </c>
    </row>
    <row r="10" spans="1:7" x14ac:dyDescent="0.25">
      <c r="A10" s="7" t="s">
        <v>6</v>
      </c>
      <c r="B10" s="7" t="s">
        <v>16</v>
      </c>
      <c r="C10" s="25">
        <v>71280.72</v>
      </c>
      <c r="D10" s="30" t="s">
        <v>47</v>
      </c>
      <c r="E10" s="8">
        <v>0</v>
      </c>
      <c r="F10" s="8">
        <v>0</v>
      </c>
      <c r="G10" s="8">
        <f>729.6+729.6+747.84+620.16</f>
        <v>2827.2</v>
      </c>
    </row>
    <row r="11" spans="1:7" x14ac:dyDescent="0.25">
      <c r="A11" s="7" t="s">
        <v>6</v>
      </c>
      <c r="B11" s="7" t="s">
        <v>13</v>
      </c>
      <c r="C11" s="25">
        <v>66616.2</v>
      </c>
      <c r="D11" s="30" t="s">
        <v>47</v>
      </c>
      <c r="E11" s="5">
        <v>0</v>
      </c>
      <c r="F11" s="6">
        <v>0</v>
      </c>
      <c r="G11" s="6">
        <v>0</v>
      </c>
    </row>
    <row r="12" spans="1:7" x14ac:dyDescent="0.25">
      <c r="A12" s="7" t="s">
        <v>6</v>
      </c>
      <c r="B12" s="7" t="s">
        <v>14</v>
      </c>
      <c r="C12" s="25">
        <v>66616.2</v>
      </c>
      <c r="D12" s="30" t="s">
        <v>47</v>
      </c>
      <c r="E12" s="8">
        <v>0</v>
      </c>
      <c r="F12" s="8">
        <v>0</v>
      </c>
      <c r="G12" s="8">
        <v>43.32</v>
      </c>
    </row>
    <row r="13" spans="1:7" x14ac:dyDescent="0.25">
      <c r="A13" s="7" t="s">
        <v>6</v>
      </c>
      <c r="B13" s="7" t="s">
        <v>15</v>
      </c>
      <c r="C13" s="25">
        <v>66616.2</v>
      </c>
      <c r="D13" s="30" t="s">
        <v>47</v>
      </c>
      <c r="E13" s="5">
        <v>0</v>
      </c>
      <c r="F13" s="6">
        <v>0</v>
      </c>
      <c r="G13" s="6">
        <f>436.7+379.7+270+234.46</f>
        <v>1320.8600000000001</v>
      </c>
    </row>
    <row r="14" spans="1:7" x14ac:dyDescent="0.25">
      <c r="A14" s="7" t="s">
        <v>6</v>
      </c>
      <c r="B14" s="7" t="s">
        <v>17</v>
      </c>
      <c r="C14" s="25">
        <v>66616.2</v>
      </c>
      <c r="D14" s="30" t="s">
        <v>47</v>
      </c>
      <c r="E14" s="5">
        <v>0</v>
      </c>
      <c r="F14" s="6">
        <v>0</v>
      </c>
      <c r="G14" s="6">
        <f>210.9+200.45+260.49+199.12</f>
        <v>870.96</v>
      </c>
    </row>
    <row r="15" spans="1:7" x14ac:dyDescent="0.25">
      <c r="A15" s="7" t="s">
        <v>6</v>
      </c>
      <c r="B15" s="7" t="s">
        <v>18</v>
      </c>
      <c r="C15" s="25">
        <v>66616.2</v>
      </c>
      <c r="D15" s="30" t="s">
        <v>47</v>
      </c>
      <c r="E15" s="8">
        <v>0</v>
      </c>
      <c r="F15" s="8">
        <v>0</v>
      </c>
      <c r="G15" s="8">
        <f>42.56+21.28+58.52+15.96</f>
        <v>138.32000000000002</v>
      </c>
    </row>
    <row r="16" spans="1:7" x14ac:dyDescent="0.25">
      <c r="A16" s="7" t="s">
        <v>6</v>
      </c>
      <c r="B16" s="7" t="s">
        <v>19</v>
      </c>
      <c r="C16" s="25">
        <v>66616.2</v>
      </c>
      <c r="D16" s="30" t="s">
        <v>47</v>
      </c>
      <c r="E16" s="5">
        <v>0</v>
      </c>
      <c r="F16" s="6">
        <v>0</v>
      </c>
      <c r="G16" s="6">
        <f>313.5+484.5+399</f>
        <v>1197</v>
      </c>
    </row>
    <row r="17" spans="1:7" x14ac:dyDescent="0.25">
      <c r="A17" s="7" t="s">
        <v>6</v>
      </c>
      <c r="B17" s="7" t="s">
        <v>20</v>
      </c>
      <c r="C17" s="25">
        <v>66616.2</v>
      </c>
      <c r="D17" s="30" t="s">
        <v>47</v>
      </c>
      <c r="E17" s="8">
        <v>0</v>
      </c>
      <c r="F17" s="8">
        <v>0</v>
      </c>
      <c r="G17" s="8">
        <v>0</v>
      </c>
    </row>
    <row r="18" spans="1:7" x14ac:dyDescent="0.25">
      <c r="A18" s="7" t="s">
        <v>6</v>
      </c>
      <c r="B18" s="7" t="s">
        <v>21</v>
      </c>
      <c r="C18" s="25">
        <v>66616.2</v>
      </c>
      <c r="D18" s="30" t="s">
        <v>47</v>
      </c>
      <c r="E18" s="5">
        <v>0</v>
      </c>
      <c r="F18" s="6">
        <v>0</v>
      </c>
      <c r="G18" s="6">
        <f>76+76+57</f>
        <v>209</v>
      </c>
    </row>
    <row r="19" spans="1:7" x14ac:dyDescent="0.25">
      <c r="A19" s="7" t="s">
        <v>22</v>
      </c>
      <c r="B19" s="7" t="s">
        <v>23</v>
      </c>
      <c r="C19" s="25">
        <v>65242.66</v>
      </c>
      <c r="D19" s="30" t="s">
        <v>47</v>
      </c>
      <c r="E19" s="8">
        <v>0</v>
      </c>
      <c r="F19" s="8">
        <v>0</v>
      </c>
      <c r="G19" s="8">
        <f>489.06+355.68+400.14</f>
        <v>1244.8800000000001</v>
      </c>
    </row>
    <row r="20" spans="1:7" x14ac:dyDescent="0.25">
      <c r="A20" s="7" t="s">
        <v>22</v>
      </c>
      <c r="B20" s="7" t="s">
        <v>24</v>
      </c>
      <c r="C20" s="25">
        <v>49962.080000000002</v>
      </c>
      <c r="D20" s="30" t="s">
        <v>48</v>
      </c>
      <c r="E20" s="5">
        <v>0</v>
      </c>
      <c r="F20" s="6">
        <v>0</v>
      </c>
      <c r="G20" s="6">
        <f>91.2+60.8+76</f>
        <v>228</v>
      </c>
    </row>
    <row r="21" spans="1:7" x14ac:dyDescent="0.25">
      <c r="A21" s="7" t="s">
        <v>22</v>
      </c>
      <c r="B21" s="7" t="s">
        <v>25</v>
      </c>
      <c r="C21" s="25">
        <v>49962.080000000002</v>
      </c>
      <c r="D21" s="30" t="s">
        <v>48</v>
      </c>
      <c r="E21" s="8">
        <v>0</v>
      </c>
      <c r="F21" s="8">
        <v>0</v>
      </c>
      <c r="G21" s="8">
        <f>164.16+123.12+123.12</f>
        <v>410.4</v>
      </c>
    </row>
    <row r="22" spans="1:7" x14ac:dyDescent="0.25">
      <c r="A22" s="7" t="s">
        <v>22</v>
      </c>
      <c r="B22" s="9" t="s">
        <v>26</v>
      </c>
      <c r="C22" s="25">
        <v>49962.080000000002</v>
      </c>
      <c r="D22" s="30" t="s">
        <v>48</v>
      </c>
      <c r="E22" s="5">
        <v>0</v>
      </c>
      <c r="F22" s="6">
        <v>0</v>
      </c>
      <c r="G22" s="6">
        <f>130.34+93.1+74.48</f>
        <v>297.92</v>
      </c>
    </row>
    <row r="23" spans="1:7" x14ac:dyDescent="0.25">
      <c r="A23" s="7" t="s">
        <v>22</v>
      </c>
      <c r="B23" s="7" t="s">
        <v>27</v>
      </c>
      <c r="C23" s="25">
        <v>49962.080000000002</v>
      </c>
      <c r="D23" s="30" t="s">
        <v>48</v>
      </c>
      <c r="E23" s="8">
        <v>0</v>
      </c>
      <c r="F23" s="8">
        <v>0</v>
      </c>
      <c r="G23" s="8">
        <f>158.08+79.04</f>
        <v>237.12</v>
      </c>
    </row>
    <row r="24" spans="1:7" x14ac:dyDescent="0.25">
      <c r="A24" s="7" t="s">
        <v>22</v>
      </c>
      <c r="B24" s="7" t="s">
        <v>28</v>
      </c>
      <c r="C24" s="26">
        <v>0</v>
      </c>
      <c r="D24" s="30" t="s">
        <v>49</v>
      </c>
      <c r="E24" s="5">
        <f>2100+2000</f>
        <v>4100</v>
      </c>
      <c r="F24" s="6">
        <v>0</v>
      </c>
      <c r="G24" s="6">
        <f>273.6+218.88+136.8</f>
        <v>629.28</v>
      </c>
    </row>
    <row r="25" spans="1:7" x14ac:dyDescent="0.25">
      <c r="A25" s="7" t="s">
        <v>22</v>
      </c>
      <c r="B25" s="7" t="s">
        <v>29</v>
      </c>
      <c r="C25" s="25">
        <v>49962.080000000002</v>
      </c>
      <c r="D25" s="30" t="s">
        <v>48</v>
      </c>
      <c r="E25" s="8">
        <v>0</v>
      </c>
      <c r="F25" s="8">
        <v>0</v>
      </c>
      <c r="G25" s="8">
        <f>475.55+348.68+472.2</f>
        <v>1296.43</v>
      </c>
    </row>
    <row r="26" spans="1:7" x14ac:dyDescent="0.25">
      <c r="A26" s="7" t="s">
        <v>22</v>
      </c>
      <c r="B26" s="7" t="s">
        <v>30</v>
      </c>
      <c r="C26" s="25">
        <v>49962.080000000002</v>
      </c>
      <c r="D26" s="30" t="s">
        <v>48</v>
      </c>
      <c r="E26" s="5">
        <v>0</v>
      </c>
      <c r="F26" s="6">
        <v>0</v>
      </c>
      <c r="G26" s="6">
        <f>197.6+98.8+148.2</f>
        <v>444.59999999999997</v>
      </c>
    </row>
    <row r="27" spans="1:7" x14ac:dyDescent="0.25">
      <c r="A27" s="7" t="s">
        <v>22</v>
      </c>
      <c r="B27" s="7" t="s">
        <v>31</v>
      </c>
      <c r="C27" s="25">
        <v>65242.66</v>
      </c>
      <c r="D27" s="30" t="s">
        <v>47</v>
      </c>
      <c r="E27" s="8">
        <v>0</v>
      </c>
      <c r="F27" s="8">
        <v>0</v>
      </c>
      <c r="G27" s="8">
        <v>0</v>
      </c>
    </row>
    <row r="28" spans="1:7" x14ac:dyDescent="0.25">
      <c r="A28" s="7" t="s">
        <v>22</v>
      </c>
      <c r="B28" s="7" t="s">
        <v>32</v>
      </c>
      <c r="C28" s="26">
        <v>0</v>
      </c>
      <c r="D28" s="30" t="s">
        <v>49</v>
      </c>
      <c r="E28" s="5">
        <f>2100+2400</f>
        <v>4500</v>
      </c>
      <c r="F28" s="6">
        <v>0</v>
      </c>
      <c r="G28" s="6">
        <v>0</v>
      </c>
    </row>
    <row r="29" spans="1:7" x14ac:dyDescent="0.25">
      <c r="A29" s="7" t="s">
        <v>22</v>
      </c>
      <c r="B29" s="7" t="s">
        <v>33</v>
      </c>
      <c r="C29" s="26">
        <v>0</v>
      </c>
      <c r="D29" s="30" t="s">
        <v>49</v>
      </c>
      <c r="E29" s="8">
        <f>2100+2400</f>
        <v>4500</v>
      </c>
      <c r="F29" s="8">
        <v>0</v>
      </c>
      <c r="G29" s="8">
        <f>72.96+48.64+72.96</f>
        <v>194.56</v>
      </c>
    </row>
    <row r="30" spans="1:7" x14ac:dyDescent="0.25">
      <c r="A30" s="7" t="s">
        <v>34</v>
      </c>
      <c r="B30" s="7" t="s">
        <v>35</v>
      </c>
      <c r="C30" s="25">
        <v>49962.080000000002</v>
      </c>
      <c r="D30" s="30" t="s">
        <v>48</v>
      </c>
      <c r="E30" s="5">
        <v>0</v>
      </c>
      <c r="F30" s="6">
        <v>0</v>
      </c>
      <c r="G30" s="6">
        <v>0</v>
      </c>
    </row>
    <row r="31" spans="1:7" x14ac:dyDescent="0.25">
      <c r="A31" s="7" t="s">
        <v>34</v>
      </c>
      <c r="B31" s="7" t="s">
        <v>36</v>
      </c>
      <c r="C31" s="25">
        <v>49962.080000000002</v>
      </c>
      <c r="D31" s="30" t="s">
        <v>48</v>
      </c>
      <c r="E31" s="8">
        <v>0</v>
      </c>
      <c r="F31" s="8">
        <v>0</v>
      </c>
      <c r="G31" s="8">
        <v>0</v>
      </c>
    </row>
    <row r="32" spans="1:7" x14ac:dyDescent="0.25">
      <c r="A32" s="7" t="s">
        <v>34</v>
      </c>
      <c r="B32" s="7" t="s">
        <v>37</v>
      </c>
      <c r="C32" s="25">
        <v>65242.66</v>
      </c>
      <c r="D32" s="30" t="s">
        <v>47</v>
      </c>
      <c r="E32" s="5">
        <v>0</v>
      </c>
      <c r="F32" s="6">
        <v>0</v>
      </c>
      <c r="G32" s="6">
        <v>0</v>
      </c>
    </row>
    <row r="33" spans="1:7" x14ac:dyDescent="0.25">
      <c r="A33" s="7" t="s">
        <v>38</v>
      </c>
      <c r="B33" s="7" t="s">
        <v>39</v>
      </c>
      <c r="C33" s="25">
        <v>65242.66</v>
      </c>
      <c r="D33" s="30" t="s">
        <v>47</v>
      </c>
      <c r="E33" s="8">
        <v>0</v>
      </c>
      <c r="F33" s="8">
        <v>0</v>
      </c>
      <c r="G33" s="8">
        <v>0</v>
      </c>
    </row>
    <row r="34" spans="1:7" x14ac:dyDescent="0.25">
      <c r="A34" s="7" t="s">
        <v>40</v>
      </c>
      <c r="B34" s="7" t="s">
        <v>41</v>
      </c>
      <c r="C34" s="25">
        <v>49962.04</v>
      </c>
      <c r="D34" s="30" t="s">
        <v>48</v>
      </c>
      <c r="E34" s="5">
        <v>0</v>
      </c>
      <c r="F34" s="6">
        <v>0</v>
      </c>
      <c r="G34" s="6">
        <v>0</v>
      </c>
    </row>
    <row r="35" spans="1:7" ht="13.9" customHeight="1" x14ac:dyDescent="0.25">
      <c r="B35" s="11" t="s">
        <v>45</v>
      </c>
      <c r="C35" s="11"/>
      <c r="D35" s="11"/>
    </row>
    <row r="36" spans="1:7" x14ac:dyDescent="0.25">
      <c r="B36" s="11" t="s">
        <v>42</v>
      </c>
      <c r="C36" s="11"/>
      <c r="D36" s="11"/>
    </row>
    <row r="37" spans="1:7" x14ac:dyDescent="0.25">
      <c r="B37" s="11" t="s">
        <v>43</v>
      </c>
      <c r="C37" s="11"/>
      <c r="D37" s="11"/>
    </row>
    <row r="38" spans="1:7" x14ac:dyDescent="0.25">
      <c r="B38" s="13"/>
      <c r="C38" s="13"/>
      <c r="D38" s="13"/>
      <c r="E38" s="13"/>
    </row>
    <row r="39" spans="1:7" x14ac:dyDescent="0.25">
      <c r="B39" s="13"/>
      <c r="C39" s="13"/>
      <c r="D39" s="13"/>
      <c r="E39" s="13"/>
    </row>
    <row r="41" spans="1:7" x14ac:dyDescent="0.25">
      <c r="G41" s="12"/>
    </row>
  </sheetData>
  <mergeCells count="8">
    <mergeCell ref="B38:E38"/>
    <mergeCell ref="B39:E39"/>
    <mergeCell ref="A1:A3"/>
    <mergeCell ref="B1:B3"/>
    <mergeCell ref="E1:G1"/>
    <mergeCell ref="E2:G2"/>
    <mergeCell ref="C1:C3"/>
    <mergeCell ref="D1:D3"/>
  </mergeCells>
  <printOptions horizontalCentered="1" verticalCentered="1"/>
  <pageMargins left="0.70866141732283472" right="0.70866141732283472" top="1.3385826771653544" bottom="1.3385826771653544" header="0.31496062992125984" footer="0.31496062992125984"/>
  <pageSetup paperSize="9" scale="90" orientation="landscape" r:id="rId1"/>
  <headerFooter>
    <oddHeader>&amp;L&amp;G&amp;C&amp;"-,Negrita"SUELDO BRUTO ANUAL Y OTRAS RETRIBUCIONES (Tercer Trimestre 2017)</oddHeader>
    <oddFooter>&amp;CDocumento reelaborado por la Unidad de Transparencia&amp;RVersión: 26-oct-2017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jriquelm</dc:creator>
  <cp:lastModifiedBy>TORREGROSA TRIVES, JORGE MANUEL</cp:lastModifiedBy>
  <cp:lastPrinted>2017-10-26T08:10:14Z</cp:lastPrinted>
  <dcterms:created xsi:type="dcterms:W3CDTF">2017-04-26T11:32:23Z</dcterms:created>
  <dcterms:modified xsi:type="dcterms:W3CDTF">2017-10-26T08:10:44Z</dcterms:modified>
</cp:coreProperties>
</file>