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jtorregt.DIP-ALICANTE\Documents\CONTRATACION - 2\"/>
    </mc:Choice>
  </mc:AlternateContent>
  <bookViews>
    <workbookView xWindow="0" yWindow="0" windowWidth="28800" windowHeight="12300"/>
  </bookViews>
  <sheets>
    <sheet name="LICITACIONES - 2017" sheetId="1" r:id="rId1"/>
    <sheet name="ADJUDICACIONES - 20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G25" i="2" s="1"/>
  <c r="D26" i="2"/>
  <c r="F25" i="2" s="1"/>
  <c r="F24" i="2"/>
  <c r="E18" i="2"/>
  <c r="G16" i="2" s="1"/>
  <c r="D18" i="2"/>
  <c r="F17" i="2" s="1"/>
  <c r="L17" i="2"/>
  <c r="N16" i="2" s="1"/>
  <c r="K17" i="2"/>
  <c r="M16" i="2" s="1"/>
  <c r="F16" i="2"/>
  <c r="L11" i="2"/>
  <c r="K11" i="2"/>
  <c r="E11" i="2"/>
  <c r="G9" i="2" s="1"/>
  <c r="D11" i="2"/>
  <c r="F10" i="2"/>
  <c r="F9" i="2"/>
  <c r="E26" i="1"/>
  <c r="G25" i="1" s="1"/>
  <c r="D26" i="1"/>
  <c r="F25" i="1" s="1"/>
  <c r="G24" i="1"/>
  <c r="F24" i="1"/>
  <c r="L18" i="1"/>
  <c r="K18" i="1"/>
  <c r="E18" i="1"/>
  <c r="G16" i="1" s="1"/>
  <c r="D18" i="1"/>
  <c r="F16" i="1" s="1"/>
  <c r="N17" i="1"/>
  <c r="M17" i="1"/>
  <c r="G17" i="1"/>
  <c r="F17" i="1"/>
  <c r="L11" i="1"/>
  <c r="E11" i="1"/>
  <c r="D11" i="1"/>
  <c r="G10" i="1"/>
  <c r="F10" i="1"/>
  <c r="G9" i="1"/>
  <c r="F9" i="1"/>
  <c r="G17" i="2" l="1"/>
  <c r="G24" i="2"/>
  <c r="G10" i="2"/>
</calcChain>
</file>

<file path=xl/sharedStrings.xml><?xml version="1.0" encoding="utf-8"?>
<sst xmlns="http://schemas.openxmlformats.org/spreadsheetml/2006/main" count="88" uniqueCount="23">
  <si>
    <t>LICITACIONES OBRAS</t>
  </si>
  <si>
    <t>LICITACIONES VARIOS</t>
  </si>
  <si>
    <t>CON IVA</t>
  </si>
  <si>
    <t>SIN IVA</t>
  </si>
  <si>
    <t>PORCENTAJE CON IVA</t>
  </si>
  <si>
    <t>ABIERTOS</t>
  </si>
  <si>
    <t>NEGOCIADOS</t>
  </si>
  <si>
    <t xml:space="preserve">TOTAL </t>
  </si>
  <si>
    <t>TOTAL</t>
  </si>
  <si>
    <t>LICITACIONES SERVICIOS</t>
  </si>
  <si>
    <t>LICITACIONES ADHESION A ACUERDO MARCO</t>
  </si>
  <si>
    <t>LICITACIONES SUMINISTROS</t>
  </si>
  <si>
    <t>ADJUDICACIONES OBRAS</t>
  </si>
  <si>
    <t>ADJUDICACIONES VARIOS</t>
  </si>
  <si>
    <t>ADJUDICACIONES SERVICIOS</t>
  </si>
  <si>
    <t>ADJUDICACIONES ADHESION A ACUERDO MARCO</t>
  </si>
  <si>
    <t>ADJUDICACIONES SUMINISTROS</t>
  </si>
  <si>
    <t>Versión:</t>
  </si>
  <si>
    <t>Fuente:</t>
  </si>
  <si>
    <t>Estadística contratos adjudicados a través de cada uno de los procedimientos previstos en la legislación de contratos – sin incluir los contratos menores –</t>
  </si>
  <si>
    <t>ADJUDICACIONES 2017</t>
  </si>
  <si>
    <t>LICITACIONES 2017</t>
  </si>
  <si>
    <t>CONTRATACIÓN, SICALWIN Y CENTROS GESTORES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</si>
</sst>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;[Red]#,##0.00\ &quot;€&quot;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b/>
      <sz val="11"/>
      <color rgb="FF555555"/>
      <name val="Arial"/>
      <family val="2"/>
    </font>
    <font>
      <b/>
      <sz val="18"/>
      <color rgb="FF5555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4" fontId="1" fillId="0" borderId="5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/>
    <xf numFmtId="165" fontId="0" fillId="0" borderId="0" xfId="0" applyNumberFormat="1" applyFont="1" applyBorder="1" applyAlignment="1">
      <alignment horizontal="right"/>
    </xf>
    <xf numFmtId="0" fontId="1" fillId="0" borderId="0" xfId="0" applyFont="1"/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Fill="1" applyAlignment="1"/>
    <xf numFmtId="0" fontId="0" fillId="0" borderId="0" xfId="0" applyAlignment="1">
      <alignment horizontal="right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120" zoomScaleNormal="120" workbookViewId="0">
      <selection activeCell="B7" sqref="B7:E7"/>
    </sheetView>
  </sheetViews>
  <sheetFormatPr baseColWidth="10" defaultRowHeight="15" x14ac:dyDescent="0.25"/>
  <cols>
    <col min="3" max="3" width="13.5703125" customWidth="1"/>
    <col min="4" max="5" width="15.140625" bestFit="1" customWidth="1"/>
    <col min="6" max="6" width="12.85546875" customWidth="1"/>
    <col min="7" max="7" width="13.42578125" customWidth="1"/>
    <col min="8" max="8" width="8.42578125" customWidth="1"/>
    <col min="10" max="10" width="10" customWidth="1"/>
    <col min="11" max="11" width="12.7109375" customWidth="1"/>
    <col min="12" max="12" width="12.42578125" bestFit="1" customWidth="1"/>
    <col min="13" max="13" width="14" customWidth="1"/>
    <col min="14" max="14" width="12.5703125" customWidth="1"/>
  </cols>
  <sheetData>
    <row r="1" spans="1:14" x14ac:dyDescent="0.25">
      <c r="B1" t="s">
        <v>17</v>
      </c>
      <c r="C1" s="14">
        <v>43188</v>
      </c>
      <c r="G1" s="17" t="s">
        <v>18</v>
      </c>
      <c r="H1" s="13" t="s">
        <v>22</v>
      </c>
    </row>
    <row r="3" spans="1:14" x14ac:dyDescent="0.25">
      <c r="K3" s="13"/>
    </row>
    <row r="4" spans="1:14" x14ac:dyDescent="0.25"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3.25" customHeight="1" x14ac:dyDescent="0.35">
      <c r="B5" s="19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x14ac:dyDescent="0.25">
      <c r="B7" s="35" t="s">
        <v>0</v>
      </c>
      <c r="C7" s="36"/>
      <c r="D7" s="36"/>
      <c r="E7" s="37"/>
      <c r="F7" s="1"/>
      <c r="G7" s="1"/>
      <c r="I7" s="32" t="s">
        <v>1</v>
      </c>
      <c r="J7" s="33"/>
      <c r="K7" s="33"/>
      <c r="L7" s="34"/>
    </row>
    <row r="8" spans="1:14" ht="30" x14ac:dyDescent="0.25">
      <c r="B8" s="20"/>
      <c r="C8" s="21"/>
      <c r="D8" s="2" t="s">
        <v>2</v>
      </c>
      <c r="E8" s="2" t="s">
        <v>3</v>
      </c>
      <c r="F8" s="3" t="s">
        <v>4</v>
      </c>
      <c r="G8" s="3" t="s">
        <v>4</v>
      </c>
      <c r="I8" s="20"/>
      <c r="J8" s="21"/>
      <c r="K8" s="2" t="s">
        <v>2</v>
      </c>
      <c r="L8" s="2" t="s">
        <v>3</v>
      </c>
      <c r="M8" s="3" t="s">
        <v>4</v>
      </c>
      <c r="N8" s="3" t="s">
        <v>4</v>
      </c>
    </row>
    <row r="9" spans="1:14" x14ac:dyDescent="0.25">
      <c r="B9" s="20" t="s">
        <v>5</v>
      </c>
      <c r="C9" s="21"/>
      <c r="D9" s="4">
        <v>13593198.92</v>
      </c>
      <c r="E9" s="5">
        <v>11234048.689999999</v>
      </c>
      <c r="F9" s="6">
        <f>D9/D11*100</f>
        <v>71.218517442204401</v>
      </c>
      <c r="G9" s="6">
        <f>E9/E11*100</f>
        <v>71.218519168091959</v>
      </c>
      <c r="I9" s="20" t="s">
        <v>5</v>
      </c>
      <c r="J9" s="21"/>
      <c r="K9" s="4">
        <v>0</v>
      </c>
      <c r="L9" s="4">
        <v>0</v>
      </c>
      <c r="M9" s="6">
        <v>0</v>
      </c>
      <c r="N9" s="6">
        <v>0</v>
      </c>
    </row>
    <row r="10" spans="1:14" x14ac:dyDescent="0.25">
      <c r="B10" s="20" t="s">
        <v>6</v>
      </c>
      <c r="C10" s="21"/>
      <c r="D10" s="4">
        <v>5493408.6200000001</v>
      </c>
      <c r="E10" s="4">
        <v>4540006.74</v>
      </c>
      <c r="F10" s="6">
        <f>D10/D11*100</f>
        <v>28.781482557795602</v>
      </c>
      <c r="G10" s="6">
        <f>E10/E11*100</f>
        <v>28.781480831908045</v>
      </c>
      <c r="I10" s="20" t="s">
        <v>6</v>
      </c>
      <c r="J10" s="21"/>
      <c r="K10" s="4">
        <v>0</v>
      </c>
      <c r="L10" s="4">
        <v>0</v>
      </c>
      <c r="M10" s="6">
        <v>0</v>
      </c>
      <c r="N10" s="6">
        <v>0</v>
      </c>
    </row>
    <row r="11" spans="1:14" x14ac:dyDescent="0.25">
      <c r="B11" s="25" t="s">
        <v>7</v>
      </c>
      <c r="C11" s="25"/>
      <c r="D11" s="7">
        <f>SUM(D9:D10)</f>
        <v>19086607.539999999</v>
      </c>
      <c r="E11" s="7">
        <f>SUM(E9:E10)</f>
        <v>15774055.43</v>
      </c>
      <c r="F11" s="8"/>
      <c r="G11" s="9"/>
      <c r="I11" s="20" t="s">
        <v>8</v>
      </c>
      <c r="J11" s="21"/>
      <c r="K11" s="7">
        <v>0</v>
      </c>
      <c r="L11" s="7">
        <f>SUM(L9:L10)</f>
        <v>0</v>
      </c>
    </row>
    <row r="12" spans="1:14" x14ac:dyDescent="0.25">
      <c r="B12" s="10"/>
      <c r="C12" s="10"/>
      <c r="D12" s="11"/>
      <c r="E12" s="11"/>
    </row>
    <row r="14" spans="1:14" x14ac:dyDescent="0.25">
      <c r="B14" s="26" t="s">
        <v>9</v>
      </c>
      <c r="C14" s="27"/>
      <c r="D14" s="27"/>
      <c r="E14" s="28"/>
      <c r="F14" s="1"/>
      <c r="G14" s="1"/>
    </row>
    <row r="15" spans="1:14" ht="30" x14ac:dyDescent="0.25">
      <c r="B15" s="20"/>
      <c r="C15" s="21"/>
      <c r="D15" s="2" t="s">
        <v>2</v>
      </c>
      <c r="E15" s="2" t="s">
        <v>3</v>
      </c>
      <c r="F15" s="3" t="s">
        <v>4</v>
      </c>
      <c r="G15" s="3" t="s">
        <v>4</v>
      </c>
      <c r="I15" s="29" t="s">
        <v>10</v>
      </c>
      <c r="J15" s="30"/>
      <c r="K15" s="30"/>
      <c r="L15" s="31"/>
    </row>
    <row r="16" spans="1:14" ht="30" x14ac:dyDescent="0.25">
      <c r="B16" s="20" t="s">
        <v>5</v>
      </c>
      <c r="C16" s="21"/>
      <c r="D16" s="4">
        <v>4354600.05</v>
      </c>
      <c r="E16" s="4">
        <v>3598843.01</v>
      </c>
      <c r="F16" s="6">
        <f>D16/D18*100</f>
        <v>59.702896503279291</v>
      </c>
      <c r="G16" s="6">
        <f>E16/E18*100</f>
        <v>59.52932254943574</v>
      </c>
      <c r="I16" s="20"/>
      <c r="J16" s="21"/>
      <c r="K16" s="2" t="s">
        <v>2</v>
      </c>
      <c r="L16" s="2" t="s">
        <v>3</v>
      </c>
      <c r="M16" s="3" t="s">
        <v>4</v>
      </c>
      <c r="N16" s="3" t="s">
        <v>4</v>
      </c>
    </row>
    <row r="17" spans="2:14" x14ac:dyDescent="0.25">
      <c r="B17" s="20" t="s">
        <v>6</v>
      </c>
      <c r="C17" s="21"/>
      <c r="D17" s="4">
        <v>2939183.51</v>
      </c>
      <c r="E17" s="4">
        <v>2446653.3199999998</v>
      </c>
      <c r="F17" s="6">
        <f>D17/D18*100</f>
        <v>40.297103496720702</v>
      </c>
      <c r="G17" s="6">
        <f>E17/E18*100</f>
        <v>40.47067745056426</v>
      </c>
      <c r="I17" s="20" t="s">
        <v>6</v>
      </c>
      <c r="J17" s="21"/>
      <c r="K17" s="4">
        <v>811158.45</v>
      </c>
      <c r="L17" s="4">
        <v>670378.88</v>
      </c>
      <c r="M17" s="6">
        <f>K17/K18*100</f>
        <v>100</v>
      </c>
      <c r="N17" s="6">
        <f>L17/L18*100</f>
        <v>100</v>
      </c>
    </row>
    <row r="18" spans="2:14" x14ac:dyDescent="0.25">
      <c r="B18" s="20" t="s">
        <v>8</v>
      </c>
      <c r="C18" s="21"/>
      <c r="D18" s="7">
        <f>SUM(D16:D17)</f>
        <v>7293783.5599999996</v>
      </c>
      <c r="E18" s="7">
        <f>SUM(E16:E17)</f>
        <v>6045496.3300000001</v>
      </c>
      <c r="I18" s="20" t="s">
        <v>8</v>
      </c>
      <c r="J18" s="21"/>
      <c r="K18" s="7">
        <f>SUM(K17)</f>
        <v>811158.45</v>
      </c>
      <c r="L18" s="7">
        <f>SUM(L17)</f>
        <v>670378.88</v>
      </c>
      <c r="M18" s="12"/>
      <c r="N18" s="12"/>
    </row>
    <row r="22" spans="2:14" x14ac:dyDescent="0.25">
      <c r="B22" s="22" t="s">
        <v>11</v>
      </c>
      <c r="C22" s="23"/>
      <c r="D22" s="23"/>
      <c r="E22" s="24"/>
      <c r="F22" s="1"/>
      <c r="G22" s="1"/>
    </row>
    <row r="23" spans="2:14" ht="30" x14ac:dyDescent="0.25">
      <c r="B23" s="20"/>
      <c r="C23" s="21"/>
      <c r="D23" s="2" t="s">
        <v>2</v>
      </c>
      <c r="E23" s="2" t="s">
        <v>3</v>
      </c>
      <c r="F23" s="3" t="s">
        <v>4</v>
      </c>
      <c r="G23" s="3" t="s">
        <v>4</v>
      </c>
    </row>
    <row r="24" spans="2:14" x14ac:dyDescent="0.25">
      <c r="B24" s="20" t="s">
        <v>5</v>
      </c>
      <c r="C24" s="21"/>
      <c r="D24" s="4">
        <v>2763394.66</v>
      </c>
      <c r="E24" s="4">
        <v>2369046.0499999998</v>
      </c>
      <c r="F24" s="6">
        <f>D24/D26*100</f>
        <v>84.911884805845219</v>
      </c>
      <c r="G24" s="6">
        <f>E24/E26*100</f>
        <v>84.427458125284787</v>
      </c>
    </row>
    <row r="25" spans="2:14" x14ac:dyDescent="0.25">
      <c r="B25" s="20" t="s">
        <v>6</v>
      </c>
      <c r="C25" s="21"/>
      <c r="D25" s="4">
        <v>491031.58</v>
      </c>
      <c r="E25" s="4">
        <v>436967.66</v>
      </c>
      <c r="F25" s="6">
        <f>D25/D26*100</f>
        <v>15.088115194154778</v>
      </c>
      <c r="G25" s="6">
        <f>E25/E26*100</f>
        <v>15.572541874715215</v>
      </c>
    </row>
    <row r="26" spans="2:14" x14ac:dyDescent="0.25">
      <c r="B26" s="20" t="s">
        <v>8</v>
      </c>
      <c r="C26" s="21"/>
      <c r="D26" s="7">
        <f>SUM(D24:D25)</f>
        <v>3254426.24</v>
      </c>
      <c r="E26" s="7">
        <f>SUM(E24:E25)</f>
        <v>2806013.71</v>
      </c>
    </row>
  </sheetData>
  <mergeCells count="26">
    <mergeCell ref="B8:C8"/>
    <mergeCell ref="B9:C9"/>
    <mergeCell ref="B26:C26"/>
    <mergeCell ref="I16:J16"/>
    <mergeCell ref="B17:C17"/>
    <mergeCell ref="I17:J17"/>
    <mergeCell ref="B18:C18"/>
    <mergeCell ref="I18:J18"/>
    <mergeCell ref="B22:E22"/>
    <mergeCell ref="B16:C16"/>
    <mergeCell ref="B4:N4"/>
    <mergeCell ref="B5:N5"/>
    <mergeCell ref="B23:C23"/>
    <mergeCell ref="B24:C24"/>
    <mergeCell ref="B25:C25"/>
    <mergeCell ref="B10:C10"/>
    <mergeCell ref="I10:J10"/>
    <mergeCell ref="B11:C11"/>
    <mergeCell ref="I11:J11"/>
    <mergeCell ref="B14:E14"/>
    <mergeCell ref="B15:C15"/>
    <mergeCell ref="I15:L15"/>
    <mergeCell ref="I7:L7"/>
    <mergeCell ref="I8:J8"/>
    <mergeCell ref="I9:J9"/>
    <mergeCell ref="B7:E7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zoomScale="120" zoomScaleNormal="120" workbookViewId="0">
      <selection activeCell="B7" sqref="B7:E7"/>
    </sheetView>
  </sheetViews>
  <sheetFormatPr baseColWidth="10" defaultRowHeight="15" x14ac:dyDescent="0.25"/>
  <cols>
    <col min="2" max="2" width="9.85546875" customWidth="1"/>
    <col min="4" max="4" width="15.28515625" customWidth="1"/>
    <col min="5" max="5" width="14.7109375" customWidth="1"/>
    <col min="6" max="6" width="13.5703125" customWidth="1"/>
    <col min="7" max="7" width="14" customWidth="1"/>
    <col min="9" max="9" width="10.140625" customWidth="1"/>
    <col min="10" max="10" width="8.85546875" customWidth="1"/>
    <col min="11" max="11" width="12.85546875" customWidth="1"/>
    <col min="12" max="12" width="15.7109375" bestFit="1" customWidth="1"/>
    <col min="13" max="13" width="12.5703125" customWidth="1"/>
    <col min="14" max="14" width="14" customWidth="1"/>
  </cols>
  <sheetData>
    <row r="1" spans="2:15" x14ac:dyDescent="0.25">
      <c r="B1" t="s">
        <v>17</v>
      </c>
      <c r="C1" s="14">
        <v>43181</v>
      </c>
      <c r="G1" s="17" t="s">
        <v>18</v>
      </c>
      <c r="H1" s="13" t="s">
        <v>22</v>
      </c>
    </row>
    <row r="3" spans="2:15" x14ac:dyDescent="0.25">
      <c r="L3" s="13"/>
    </row>
    <row r="4" spans="2:15" x14ac:dyDescent="0.25"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6"/>
    </row>
    <row r="5" spans="2:15" ht="23.25" x14ac:dyDescent="0.35">
      <c r="B5" s="19" t="s">
        <v>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5"/>
    </row>
    <row r="7" spans="2:15" x14ac:dyDescent="0.25">
      <c r="B7" s="35" t="s">
        <v>12</v>
      </c>
      <c r="C7" s="36"/>
      <c r="D7" s="36"/>
      <c r="E7" s="37"/>
      <c r="F7" s="1"/>
      <c r="G7" s="1"/>
      <c r="I7" s="32" t="s">
        <v>13</v>
      </c>
      <c r="J7" s="33"/>
      <c r="K7" s="33"/>
      <c r="L7" s="34"/>
    </row>
    <row r="8" spans="2:15" ht="30" x14ac:dyDescent="0.25">
      <c r="B8" s="20"/>
      <c r="C8" s="21"/>
      <c r="D8" s="2" t="s">
        <v>2</v>
      </c>
      <c r="E8" s="2" t="s">
        <v>3</v>
      </c>
      <c r="F8" s="3" t="s">
        <v>4</v>
      </c>
      <c r="G8" s="3" t="s">
        <v>4</v>
      </c>
      <c r="I8" s="20"/>
      <c r="J8" s="21"/>
      <c r="K8" s="2" t="s">
        <v>2</v>
      </c>
      <c r="L8" s="2" t="s">
        <v>3</v>
      </c>
      <c r="M8" s="3" t="s">
        <v>4</v>
      </c>
      <c r="N8" s="3" t="s">
        <v>4</v>
      </c>
    </row>
    <row r="9" spans="2:15" x14ac:dyDescent="0.25">
      <c r="B9" s="20" t="s">
        <v>5</v>
      </c>
      <c r="C9" s="21"/>
      <c r="D9" s="4">
        <v>5636451.6500000004</v>
      </c>
      <c r="E9" s="5">
        <v>4658223.51</v>
      </c>
      <c r="F9" s="6">
        <f>D9/D11*100</f>
        <v>54.444184683294438</v>
      </c>
      <c r="G9" s="6">
        <f>E9/E11*100</f>
        <v>55.061988532225591</v>
      </c>
      <c r="I9" s="20" t="s">
        <v>5</v>
      </c>
      <c r="J9" s="21"/>
      <c r="K9" s="4">
        <v>0</v>
      </c>
      <c r="L9" s="4">
        <v>0</v>
      </c>
      <c r="M9" s="6">
        <v>0</v>
      </c>
      <c r="N9" s="6">
        <v>0</v>
      </c>
    </row>
    <row r="10" spans="2:15" x14ac:dyDescent="0.25">
      <c r="B10" s="20" t="s">
        <v>6</v>
      </c>
      <c r="C10" s="21"/>
      <c r="D10" s="4">
        <v>4716264.04</v>
      </c>
      <c r="E10" s="4">
        <v>3801738.86</v>
      </c>
      <c r="F10" s="6">
        <f>D10/D11*100</f>
        <v>45.555815316705555</v>
      </c>
      <c r="G10" s="6">
        <f>E10/E11*100</f>
        <v>44.938011467774416</v>
      </c>
      <c r="I10" s="20" t="s">
        <v>6</v>
      </c>
      <c r="J10" s="21"/>
      <c r="K10" s="4">
        <v>0</v>
      </c>
      <c r="L10" s="4">
        <v>0</v>
      </c>
      <c r="M10" s="6">
        <v>0</v>
      </c>
      <c r="N10" s="6">
        <v>0</v>
      </c>
    </row>
    <row r="11" spans="2:15" x14ac:dyDescent="0.25">
      <c r="B11" s="25" t="s">
        <v>7</v>
      </c>
      <c r="C11" s="25"/>
      <c r="D11" s="7">
        <f>SUM(D9:D10)</f>
        <v>10352715.690000001</v>
      </c>
      <c r="E11" s="7">
        <f>SUM(E9:E10)</f>
        <v>8459962.3699999992</v>
      </c>
      <c r="F11" s="8"/>
      <c r="G11" s="9"/>
      <c r="I11" s="20" t="s">
        <v>8</v>
      </c>
      <c r="J11" s="21"/>
      <c r="K11" s="7">
        <f>SUM(K9:K10)</f>
        <v>0</v>
      </c>
      <c r="L11" s="7">
        <f>SUM(L9:L10)</f>
        <v>0</v>
      </c>
    </row>
    <row r="12" spans="2:15" x14ac:dyDescent="0.25">
      <c r="B12" s="10"/>
      <c r="C12" s="10"/>
      <c r="D12" s="11"/>
      <c r="E12" s="11"/>
    </row>
    <row r="14" spans="2:15" x14ac:dyDescent="0.25">
      <c r="B14" s="26" t="s">
        <v>14</v>
      </c>
      <c r="C14" s="27"/>
      <c r="D14" s="27"/>
      <c r="E14" s="28"/>
      <c r="F14" s="1"/>
      <c r="G14" s="1"/>
      <c r="I14" s="29" t="s">
        <v>15</v>
      </c>
      <c r="J14" s="30"/>
      <c r="K14" s="30"/>
      <c r="L14" s="31"/>
    </row>
    <row r="15" spans="2:15" ht="30" x14ac:dyDescent="0.25">
      <c r="B15" s="20"/>
      <c r="C15" s="21"/>
      <c r="D15" s="2" t="s">
        <v>2</v>
      </c>
      <c r="E15" s="2" t="s">
        <v>3</v>
      </c>
      <c r="F15" s="3" t="s">
        <v>4</v>
      </c>
      <c r="G15" s="3" t="s">
        <v>4</v>
      </c>
      <c r="I15" s="20"/>
      <c r="J15" s="21"/>
      <c r="K15" s="2" t="s">
        <v>2</v>
      </c>
      <c r="L15" s="2" t="s">
        <v>3</v>
      </c>
      <c r="M15" s="3" t="s">
        <v>4</v>
      </c>
      <c r="N15" s="3" t="s">
        <v>4</v>
      </c>
    </row>
    <row r="16" spans="2:15" x14ac:dyDescent="0.25">
      <c r="B16" s="20" t="s">
        <v>5</v>
      </c>
      <c r="C16" s="21"/>
      <c r="D16" s="4">
        <v>2573755.15</v>
      </c>
      <c r="E16" s="4">
        <v>2127070.37</v>
      </c>
      <c r="F16" s="6">
        <f>D16/D18*100</f>
        <v>51.828723330578164</v>
      </c>
      <c r="G16" s="6">
        <f>E16/E18*100</f>
        <v>51.718650048034142</v>
      </c>
      <c r="I16" s="20" t="s">
        <v>6</v>
      </c>
      <c r="J16" s="21"/>
      <c r="K16" s="4">
        <v>811158.45</v>
      </c>
      <c r="L16" s="4">
        <v>670378.88</v>
      </c>
      <c r="M16" s="6">
        <f>K16/K17*100</f>
        <v>100</v>
      </c>
      <c r="N16" s="6">
        <f>L16/L17*100</f>
        <v>100</v>
      </c>
    </row>
    <row r="17" spans="2:14" x14ac:dyDescent="0.25">
      <c r="B17" s="20" t="s">
        <v>6</v>
      </c>
      <c r="C17" s="21"/>
      <c r="D17" s="4">
        <v>2392130.5299999998</v>
      </c>
      <c r="E17" s="4">
        <v>1985702.04</v>
      </c>
      <c r="F17" s="6">
        <f>D17/D18*100</f>
        <v>48.171276669421836</v>
      </c>
      <c r="G17" s="6">
        <f>E17/E18*100</f>
        <v>48.281349951965858</v>
      </c>
      <c r="I17" s="20" t="s">
        <v>8</v>
      </c>
      <c r="J17" s="21"/>
      <c r="K17" s="7">
        <f>SUM(K16)</f>
        <v>811158.45</v>
      </c>
      <c r="L17" s="7">
        <f>SUM(L16)</f>
        <v>670378.88</v>
      </c>
      <c r="M17" s="12"/>
      <c r="N17" s="12"/>
    </row>
    <row r="18" spans="2:14" x14ac:dyDescent="0.25">
      <c r="B18" s="20" t="s">
        <v>8</v>
      </c>
      <c r="C18" s="21"/>
      <c r="D18" s="7">
        <f>SUM(D16:D17)</f>
        <v>4965885.68</v>
      </c>
      <c r="E18" s="7">
        <f>SUM(E16:E17)</f>
        <v>4112772.41</v>
      </c>
    </row>
    <row r="22" spans="2:14" x14ac:dyDescent="0.25">
      <c r="B22" s="22" t="s">
        <v>16</v>
      </c>
      <c r="C22" s="23"/>
      <c r="D22" s="23"/>
      <c r="E22" s="24"/>
      <c r="F22" s="1"/>
      <c r="G22" s="1"/>
    </row>
    <row r="23" spans="2:14" ht="30" x14ac:dyDescent="0.25">
      <c r="B23" s="20"/>
      <c r="C23" s="21"/>
      <c r="D23" s="2" t="s">
        <v>2</v>
      </c>
      <c r="E23" s="2" t="s">
        <v>3</v>
      </c>
      <c r="F23" s="3" t="s">
        <v>4</v>
      </c>
      <c r="G23" s="3" t="s">
        <v>4</v>
      </c>
    </row>
    <row r="24" spans="2:14" x14ac:dyDescent="0.25">
      <c r="B24" s="20" t="s">
        <v>5</v>
      </c>
      <c r="C24" s="21"/>
      <c r="D24" s="4">
        <v>1528793.97</v>
      </c>
      <c r="E24" s="4">
        <v>1263466.1000000001</v>
      </c>
      <c r="F24" s="6">
        <f>D24/D26*100</f>
        <v>76.136233179070203</v>
      </c>
      <c r="G24" s="6">
        <f>E24/E26*100</f>
        <v>74.744541032245365</v>
      </c>
    </row>
    <row r="25" spans="2:14" x14ac:dyDescent="0.25">
      <c r="B25" s="20" t="s">
        <v>6</v>
      </c>
      <c r="C25" s="21"/>
      <c r="D25" s="4">
        <v>479177.67</v>
      </c>
      <c r="E25" s="4">
        <v>426913</v>
      </c>
      <c r="F25" s="6">
        <f>D25/D26*100</f>
        <v>23.863766820929801</v>
      </c>
      <c r="G25" s="6">
        <f>E25/E26*100</f>
        <v>25.255458967754628</v>
      </c>
    </row>
    <row r="26" spans="2:14" x14ac:dyDescent="0.25">
      <c r="B26" s="20" t="s">
        <v>8</v>
      </c>
      <c r="C26" s="21"/>
      <c r="D26" s="7">
        <f>SUM(D24:D25)</f>
        <v>2007971.64</v>
      </c>
      <c r="E26" s="7">
        <f>SUM(E24:E25)</f>
        <v>1690379.1</v>
      </c>
    </row>
  </sheetData>
  <mergeCells count="26">
    <mergeCell ref="B5:N5"/>
    <mergeCell ref="B4:N4"/>
    <mergeCell ref="B7:E7"/>
    <mergeCell ref="I7:L7"/>
    <mergeCell ref="B8:C8"/>
    <mergeCell ref="I8:J8"/>
    <mergeCell ref="B9:C9"/>
    <mergeCell ref="I9:J9"/>
    <mergeCell ref="B10:C10"/>
    <mergeCell ref="I10:J10"/>
    <mergeCell ref="B11:C11"/>
    <mergeCell ref="I11:J11"/>
    <mergeCell ref="B14:E14"/>
    <mergeCell ref="I14:L14"/>
    <mergeCell ref="B26:C26"/>
    <mergeCell ref="B15:C15"/>
    <mergeCell ref="I15:J15"/>
    <mergeCell ref="B16:C16"/>
    <mergeCell ref="I16:J16"/>
    <mergeCell ref="B17:C17"/>
    <mergeCell ref="I17:J17"/>
    <mergeCell ref="B18:C18"/>
    <mergeCell ref="B22:E22"/>
    <mergeCell ref="B23:C23"/>
    <mergeCell ref="B24:C24"/>
    <mergeCell ref="B25:C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LICITACIONES - 2017</vt:lpstr>
      <vt:lpstr>ADJUDICACIONES - 2017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2018-03-29T11:55:30Z</cp:lastPrinted>
  <dcterms:created xsi:type="dcterms:W3CDTF">2018-03-22T08:49:49Z</dcterms:created>
  <dcterms:modified xsi:type="dcterms:W3CDTF">2018-03-29T12:00:13Z</dcterms:modified>
</cp:coreProperties>
</file>