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ORTAL 2018\PUBLICIDAD ACTIVA - INFORMACION ECONOMICA PRES Y ESTADISTICA\CONTRATACION\PUBLICADO\"/>
    </mc:Choice>
  </mc:AlternateContent>
  <bookViews>
    <workbookView xWindow="0" yWindow="0" windowWidth="28800" windowHeight="12300"/>
  </bookViews>
  <sheets>
    <sheet name="ADJUDICACIONES - 2017" sheetId="1" r:id="rId1"/>
    <sheet name="VOLUMEN TOTAL" sheetId="2" r:id="rId2"/>
    <sheet name="GRAFICO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D8" i="2" s="1"/>
  <c r="D9" i="2" l="1"/>
  <c r="D7" i="2"/>
  <c r="D10" i="2" s="1"/>
  <c r="I21" i="1" l="1"/>
  <c r="C27" i="1" l="1"/>
  <c r="C20" i="1"/>
  <c r="I12" i="1"/>
  <c r="C12" i="1"/>
  <c r="E10" i="1" s="1"/>
  <c r="E26" i="1" l="1"/>
  <c r="K20" i="1"/>
  <c r="K18" i="1"/>
  <c r="E17" i="1"/>
  <c r="E18" i="1"/>
  <c r="E19" i="1"/>
  <c r="E11" i="1"/>
  <c r="E9" i="1"/>
  <c r="E24" i="1"/>
  <c r="E25" i="1"/>
  <c r="E20" i="1" l="1"/>
  <c r="E12" i="1"/>
  <c r="E27" i="1"/>
</calcChain>
</file>

<file path=xl/sharedStrings.xml><?xml version="1.0" encoding="utf-8"?>
<sst xmlns="http://schemas.openxmlformats.org/spreadsheetml/2006/main" count="79" uniqueCount="36">
  <si>
    <t>DATOS ESTADÍSTICOS SOBRE EL PORCENTAJE EN VOLUMEN PRESUPUESTARIO DE CONTRATOS ADJUDICADOS A TRAVÉS DE CADA UNO DE LOS PROCEDIMIENTOS PREVISTOS EN LA LEGISLACIÓN DE CONTRATOS DEL SECTOR PÚBLICO</t>
  </si>
  <si>
    <t>ADJUDICACIONES CONTRATOS DE OBRAS</t>
  </si>
  <si>
    <t>ADJUDICACIONES CONTRATOS VARIOS</t>
  </si>
  <si>
    <t>CUANTÍAS</t>
  </si>
  <si>
    <t>CUANTÍA</t>
  </si>
  <si>
    <t>%</t>
  </si>
  <si>
    <t>PROCEDIMIENTOS ABIERTOS (*)</t>
  </si>
  <si>
    <t>ADJUDICADA</t>
  </si>
  <si>
    <t>PROCEDIMIENTOS  NEGOCIADOS (*)</t>
  </si>
  <si>
    <t>PROCEDIMIENTOS NEGOCIADOS (*)</t>
  </si>
  <si>
    <t>OPERACIONES CON NATURALEZA DE CONTRATO MENOR (**)</t>
  </si>
  <si>
    <t>AUTORIZADA</t>
  </si>
  <si>
    <t>TOTAL</t>
  </si>
  <si>
    <t>ADJUDICACIONES CONTRATOS DE SERVICIOS</t>
  </si>
  <si>
    <t xml:space="preserve">PROCEDIMIENTOS ABIERTOS (*) </t>
  </si>
  <si>
    <t>PROCEDIMIENTOS NEGOCIADOS</t>
  </si>
  <si>
    <t>ADJUDICACIONES CONTRATOS DE SUMINISTROS</t>
  </si>
  <si>
    <r>
      <rPr>
        <b/>
        <sz val="9"/>
        <color theme="1"/>
        <rFont val="Calibri"/>
        <family val="2"/>
        <scheme val="minor"/>
      </rPr>
      <t xml:space="preserve">(**) OPERACIONES CON NATURALEZA DE CONTRATO MENOR .- </t>
    </r>
    <r>
      <rPr>
        <sz val="9"/>
        <color theme="1"/>
        <rFont val="Calibri"/>
        <family val="2"/>
        <scheme val="minor"/>
      </rPr>
      <t>La información se extrae a través del sistema de contabilidad. Las cifras reflejan, en cómputos totales y por tipos de contratos, las cuantías máximas autorizadas en operaciones que tienen por si mismas naturaleza de contrato menor, de conformidad con lo establecido en el RDL 3/2011, de 14 de noviembre, por el que se aprueba el Texto Refundido de la Ley de Contratos del Sector Público. Por tal circunstancia la cuantía ejecutada puede resultar inferior.</t>
    </r>
  </si>
  <si>
    <t>ADJUDICACIONES ADHESIÓN ACUERDO MARCO</t>
  </si>
  <si>
    <r>
      <rPr>
        <b/>
        <sz val="9"/>
        <color theme="1"/>
        <rFont val="Calibri"/>
        <family val="2"/>
        <scheme val="minor"/>
      </rPr>
      <t>(*) PROCEDIMIENTOS ABIERTOS Y NEGOCIADOS.-</t>
    </r>
    <r>
      <rPr>
        <sz val="9"/>
        <color theme="1"/>
        <rFont val="Calibri"/>
        <family val="2"/>
        <scheme val="minor"/>
      </rPr>
      <t xml:space="preserve"> La información se extrae de la relación anual de contratos que se remite a los órganos de fiscalización externos, de conformidad con la normativa vigente.  Las cifras reflejan,  en cómputos totales y por tipos de contratos, las cuantías adjudicadas durante la anualidad 2017</t>
    </r>
  </si>
  <si>
    <t>PROCEDIMIENTOS DE ADJUDICACIÓN</t>
  </si>
  <si>
    <t>VOLUMEN TOTAL</t>
  </si>
  <si>
    <t>PROCEDIMIENTOS ABIERTOS</t>
  </si>
  <si>
    <t>ADJUDICADA (*)</t>
  </si>
  <si>
    <t>OPERACIONES CON NATURALEZA DE CONTRATO MENOR</t>
  </si>
  <si>
    <t>AUTORIZADA (**)</t>
  </si>
  <si>
    <t>CUANTÍA ADJUDICADA (*)</t>
  </si>
  <si>
    <r>
      <rPr>
        <b/>
        <sz val="9"/>
        <color theme="1"/>
        <rFont val="Calibri"/>
        <family val="2"/>
        <scheme val="minor"/>
      </rPr>
      <t>(*) PROCEDIMIENTOS ABIERTOS Y NEGOCIADOS.-</t>
    </r>
    <r>
      <rPr>
        <sz val="9"/>
        <color theme="1"/>
        <rFont val="Calibri"/>
        <family val="2"/>
        <scheme val="minor"/>
      </rPr>
      <t xml:space="preserve"> La información se extrae de la relación anual de contratos que se remite a los órganos de fiscalización externos, de conformidad con la normativa vigente.  Las cifras reflejan  en cómputos totales las cuantías adjudicadas durante la anualidad 2016 </t>
    </r>
  </si>
  <si>
    <r>
      <rPr>
        <b/>
        <sz val="9"/>
        <color theme="1"/>
        <rFont val="Calibri"/>
        <family val="2"/>
        <scheme val="minor"/>
      </rPr>
      <t xml:space="preserve">(**) OPERACIONES CON NATURALEZA DE CONTRATO MENOR .- </t>
    </r>
    <r>
      <rPr>
        <sz val="9"/>
        <color theme="1"/>
        <rFont val="Calibri"/>
        <family val="2"/>
        <scheme val="minor"/>
      </rPr>
      <t>La información se extrae a través del sistema de contabilidad. Las cifras reflejan en cómputos totales las cuantías máximas autorizadas en operaciones que tienen por si mismas naturaleza de contrato menor, de conformidad con lo establecido en el RDL 3/2011, de 14 de noviembre, por el que se aprueba el Texto Refundido de la Ley de Contratos del Sector Público. Por tal circunstancia la cuantía ejecutada puede resultar inferior.</t>
    </r>
  </si>
  <si>
    <t>ADHESION ACUERDO MARCO</t>
  </si>
  <si>
    <t>Documentos reelaborados por la Unidad de Transparencia</t>
  </si>
  <si>
    <r>
      <t xml:space="preserve">Versión: </t>
    </r>
    <r>
      <rPr>
        <b/>
        <sz val="9"/>
        <color theme="1"/>
        <rFont val="Calibri"/>
        <family val="2"/>
        <scheme val="minor"/>
      </rPr>
      <t>22/03/2018</t>
    </r>
  </si>
  <si>
    <r>
      <t xml:space="preserve">Fuente: </t>
    </r>
    <r>
      <rPr>
        <b/>
        <sz val="9"/>
        <color theme="1"/>
        <rFont val="Calibri"/>
        <family val="2"/>
        <scheme val="minor"/>
      </rPr>
      <t>CONTRATACIÓN</t>
    </r>
  </si>
  <si>
    <t>Documento reelaborado por la Unidad de Transparencia</t>
  </si>
  <si>
    <r>
      <t xml:space="preserve">Fuente: </t>
    </r>
    <r>
      <rPr>
        <b/>
        <sz val="11"/>
        <color theme="1"/>
        <rFont val="Calibri"/>
        <family val="2"/>
        <scheme val="minor"/>
      </rPr>
      <t>CONTRATACIÓN</t>
    </r>
  </si>
  <si>
    <r>
      <t xml:space="preserve">Versión: </t>
    </r>
    <r>
      <rPr>
        <b/>
        <sz val="11"/>
        <color theme="1"/>
        <rFont val="Calibri"/>
        <family val="2"/>
        <scheme val="minor"/>
      </rPr>
      <t>22/03/2018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</si>
</sst>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Red]#,##0.00\ &quot;€&quot;"/>
    <numFmt numFmtId="165" formatCode="#,##0.00;[Red]#,##0.00"/>
    <numFmt numFmtId="166" formatCode="#,##0.00\ &quot;€&quot;"/>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b/>
      <sz val="9"/>
      <color theme="1"/>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3"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8">
    <xf numFmtId="0" fontId="0" fillId="0" borderId="0" xfId="0"/>
    <xf numFmtId="0" fontId="3" fillId="0" borderId="0" xfId="0" applyFont="1"/>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Fill="1" applyBorder="1" applyAlignment="1">
      <alignment horizontal="center"/>
    </xf>
    <xf numFmtId="0" fontId="3" fillId="0" borderId="1" xfId="0" applyFont="1" applyBorder="1" applyAlignment="1">
      <alignment horizontal="center"/>
    </xf>
    <xf numFmtId="164" fontId="3" fillId="0" borderId="1" xfId="0" applyNumberFormat="1" applyFont="1" applyBorder="1" applyAlignment="1">
      <alignment horizontal="right" vertical="center"/>
    </xf>
    <xf numFmtId="16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vertical="center"/>
    </xf>
    <xf numFmtId="0" fontId="3" fillId="0" borderId="0" xfId="0" applyFont="1" applyAlignment="1">
      <alignment vertical="center"/>
    </xf>
    <xf numFmtId="164" fontId="4" fillId="0" borderId="1" xfId="0" applyNumberFormat="1" applyFont="1" applyBorder="1" applyAlignment="1">
      <alignment horizontal="right" vertical="center"/>
    </xf>
    <xf numFmtId="164" fontId="4" fillId="0" borderId="1" xfId="0" applyNumberFormat="1" applyFont="1" applyBorder="1" applyAlignment="1">
      <alignment horizontal="center" vertical="center"/>
    </xf>
    <xf numFmtId="165" fontId="4" fillId="0" borderId="1" xfId="0" applyNumberFormat="1" applyFont="1" applyFill="1" applyBorder="1" applyAlignment="1">
      <alignment horizontal="center" vertical="center"/>
    </xf>
    <xf numFmtId="0" fontId="4" fillId="0" borderId="0" xfId="0" applyFont="1" applyBorder="1" applyAlignment="1">
      <alignment horizontal="center"/>
    </xf>
    <xf numFmtId="164" fontId="3" fillId="0" borderId="0" xfId="0" applyNumberFormat="1" applyFont="1" applyBorder="1" applyAlignment="1">
      <alignment horizontal="right"/>
    </xf>
    <xf numFmtId="164" fontId="3" fillId="0" borderId="0" xfId="0" applyNumberFormat="1" applyFont="1" applyBorder="1" applyAlignment="1">
      <alignment horizontal="center" vertical="center"/>
    </xf>
    <xf numFmtId="164" fontId="3" fillId="0" borderId="0" xfId="0" applyNumberFormat="1" applyFont="1" applyFill="1" applyBorder="1" applyAlignment="1">
      <alignment horizontal="right"/>
    </xf>
    <xf numFmtId="164" fontId="3" fillId="0" borderId="0" xfId="0" applyNumberFormat="1" applyFont="1" applyBorder="1" applyAlignment="1">
      <alignment horizont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3" fillId="0" borderId="0" xfId="0" applyFont="1" applyAlignment="1">
      <alignment horizontal="center"/>
    </xf>
    <xf numFmtId="2" fontId="4" fillId="0" borderId="1" xfId="0" applyNumberFormat="1" applyFont="1" applyFill="1" applyBorder="1" applyAlignment="1">
      <alignment horizontal="center"/>
    </xf>
    <xf numFmtId="164" fontId="3" fillId="0" borderId="1" xfId="0" applyNumberFormat="1" applyFont="1" applyBorder="1" applyAlignment="1">
      <alignment horizontal="right"/>
    </xf>
    <xf numFmtId="2" fontId="3" fillId="0" borderId="1" xfId="0" applyNumberFormat="1" applyFont="1" applyFill="1" applyBorder="1" applyAlignment="1">
      <alignment horizontal="center"/>
    </xf>
    <xf numFmtId="164" fontId="4" fillId="0" borderId="1" xfId="0" applyNumberFormat="1" applyFont="1" applyBorder="1"/>
    <xf numFmtId="0" fontId="3" fillId="0" borderId="0" xfId="0" applyFont="1" applyFill="1"/>
    <xf numFmtId="0" fontId="3" fillId="0" borderId="0" xfId="0" applyFont="1" applyAlignment="1">
      <alignment horizontal="center" vertical="top" wrapText="1"/>
    </xf>
    <xf numFmtId="0" fontId="3" fillId="0" borderId="0" xfId="0" applyFont="1" applyAlignment="1">
      <alignment horizontal="justify"/>
    </xf>
    <xf numFmtId="0" fontId="3" fillId="0" borderId="0" xfId="0" applyFont="1" applyFill="1" applyAlignment="1">
      <alignment horizontal="justify"/>
    </xf>
    <xf numFmtId="0" fontId="3" fillId="0" borderId="0" xfId="0" applyFont="1" applyFill="1" applyAlignment="1">
      <alignment horizontal="justify" vertical="center"/>
    </xf>
    <xf numFmtId="0" fontId="3" fillId="0" borderId="0" xfId="0" applyFont="1" applyAlignment="1">
      <alignment horizontal="center" wrapText="1"/>
    </xf>
    <xf numFmtId="0" fontId="1" fillId="8" borderId="1" xfId="0" applyFont="1" applyFill="1" applyBorder="1"/>
    <xf numFmtId="0" fontId="6" fillId="8" borderId="1" xfId="0" applyFont="1" applyFill="1" applyBorder="1" applyAlignment="1">
      <alignment horizontal="center"/>
    </xf>
    <xf numFmtId="0" fontId="6" fillId="0" borderId="1" xfId="0" applyFont="1" applyBorder="1" applyAlignment="1">
      <alignment vertical="center"/>
    </xf>
    <xf numFmtId="166"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0" fontId="6" fillId="0" borderId="1" xfId="0" applyFont="1" applyBorder="1" applyAlignment="1">
      <alignment wrapText="1"/>
    </xf>
    <xf numFmtId="0" fontId="1" fillId="0" borderId="1" xfId="0" applyFont="1" applyBorder="1" applyAlignment="1">
      <alignment horizontal="right"/>
    </xf>
    <xf numFmtId="166" fontId="6" fillId="0" borderId="1" xfId="0" applyNumberFormat="1" applyFont="1" applyBorder="1" applyAlignment="1">
      <alignment horizontal="center"/>
    </xf>
    <xf numFmtId="4" fontId="6" fillId="0" borderId="1" xfId="0" applyNumberFormat="1" applyFont="1" applyBorder="1" applyAlignment="1">
      <alignment horizontal="center"/>
    </xf>
    <xf numFmtId="0" fontId="6" fillId="0" borderId="0"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wrapText="1"/>
    </xf>
    <xf numFmtId="0" fontId="3" fillId="0" borderId="0" xfId="0" applyFont="1" applyFill="1" applyAlignment="1">
      <alignment horizontal="left" wrapText="1"/>
    </xf>
    <xf numFmtId="0" fontId="3" fillId="0" borderId="0" xfId="0" applyFont="1" applyFill="1" applyAlignment="1">
      <alignment horizontal="left" vertical="center" wrapText="1"/>
    </xf>
    <xf numFmtId="0" fontId="3" fillId="0" borderId="0" xfId="0" applyFont="1" applyAlignment="1">
      <alignment wrapText="1"/>
    </xf>
    <xf numFmtId="0" fontId="1" fillId="7" borderId="1" xfId="0" applyFont="1" applyFill="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3" fillId="0" borderId="0" xfId="0" applyFont="1" applyAlignment="1">
      <alignment horizontal="justify" wrapText="1"/>
    </xf>
    <xf numFmtId="0" fontId="3" fillId="0" borderId="0" xfId="0" applyFont="1" applyAlignment="1">
      <alignment horizontal="justify"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5" borderId="1" xfId="0" applyFont="1" applyFill="1" applyBorder="1" applyAlignment="1">
      <alignment horizontal="center" vertical="center"/>
    </xf>
    <xf numFmtId="0" fontId="2" fillId="2" borderId="1" xfId="0" applyFont="1" applyFill="1" applyBorder="1" applyAlignment="1">
      <alignment horizontal="center" wrapText="1"/>
    </xf>
    <xf numFmtId="0" fontId="1" fillId="3" borderId="1" xfId="0" applyFont="1" applyFill="1" applyBorder="1" applyAlignment="1">
      <alignment horizontal="center"/>
    </xf>
    <xf numFmtId="0" fontId="1" fillId="4" borderId="1" xfId="0" applyFont="1" applyFill="1" applyBorder="1" applyAlignment="1">
      <alignment horizontal="center"/>
    </xf>
    <xf numFmtId="0" fontId="5" fillId="2" borderId="1" xfId="0" applyFont="1" applyFill="1" applyBorder="1" applyAlignment="1">
      <alignment horizont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justify" vertical="justify" wrapText="1"/>
    </xf>
    <xf numFmtId="0" fontId="3"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1"/>
          <c:order val="0"/>
          <c:tx>
            <c:strRef>
              <c:f>'VOLUMEN TOTAL'!$B$6</c:f>
              <c:strCache>
                <c:ptCount val="1"/>
                <c:pt idx="0">
                  <c:v>VOLUMEN TOTAL</c:v>
                </c:pt>
              </c:strCache>
            </c:strRef>
          </c:tx>
          <c:invertIfNegative val="0"/>
          <c:cat>
            <c:strRef>
              <c:f>'VOLUMEN TOTAL'!$A$7:$A$10</c:f>
              <c:strCache>
                <c:ptCount val="3"/>
                <c:pt idx="0">
                  <c:v>PROCEDIMIENTOS ABIERTOS</c:v>
                </c:pt>
                <c:pt idx="1">
                  <c:v>PROCEDIMIENTOS NEGOCIADOS</c:v>
                </c:pt>
                <c:pt idx="2">
                  <c:v>OPERACIONES CON NATURALEZA DE CONTRATO MENOR</c:v>
                </c:pt>
              </c:strCache>
            </c:strRef>
          </c:cat>
          <c:val>
            <c:numRef>
              <c:f>'VOLUMEN TOTAL'!$B$7:$B$10</c:f>
              <c:numCache>
                <c:formatCode>#,##0.00\ "€"</c:formatCode>
                <c:ptCount val="4"/>
                <c:pt idx="0">
                  <c:v>9739000.7699999996</c:v>
                </c:pt>
                <c:pt idx="1">
                  <c:v>7587572.2400000002</c:v>
                </c:pt>
                <c:pt idx="2">
                  <c:v>14130824.91</c:v>
                </c:pt>
                <c:pt idx="3">
                  <c:v>31457397.919999998</c:v>
                </c:pt>
              </c:numCache>
            </c:numRef>
          </c:val>
          <c:extLst>
            <c:ext xmlns:c16="http://schemas.microsoft.com/office/drawing/2014/chart" uri="{C3380CC4-5D6E-409C-BE32-E72D297353CC}">
              <c16:uniqueId val="{0000000D-C7E2-48A0-880B-02D5F8EF058B}"/>
            </c:ext>
          </c:extLst>
        </c:ser>
        <c:dLbls>
          <c:showLegendKey val="0"/>
          <c:showVal val="0"/>
          <c:showCatName val="0"/>
          <c:showSerName val="0"/>
          <c:showPercent val="0"/>
          <c:showBubbleSize val="0"/>
        </c:dLbls>
        <c:gapWidth val="150"/>
        <c:axId val="155195648"/>
        <c:axId val="60526976"/>
      </c:barChart>
      <c:catAx>
        <c:axId val="155195648"/>
        <c:scaling>
          <c:orientation val="minMax"/>
        </c:scaling>
        <c:delete val="0"/>
        <c:axPos val="b"/>
        <c:numFmt formatCode="General" sourceLinked="0"/>
        <c:majorTickMark val="out"/>
        <c:minorTickMark val="none"/>
        <c:tickLblPos val="nextTo"/>
        <c:crossAx val="60526976"/>
        <c:crosses val="autoZero"/>
        <c:auto val="1"/>
        <c:lblAlgn val="ctr"/>
        <c:lblOffset val="100"/>
        <c:noMultiLvlLbl val="0"/>
      </c:catAx>
      <c:valAx>
        <c:axId val="60526976"/>
        <c:scaling>
          <c:orientation val="minMax"/>
        </c:scaling>
        <c:delete val="0"/>
        <c:axPos val="l"/>
        <c:majorGridlines/>
        <c:numFmt formatCode="#,##0.00\ &quot;€&quot;" sourceLinked="1"/>
        <c:majorTickMark val="out"/>
        <c:minorTickMark val="none"/>
        <c:tickLblPos val="nextTo"/>
        <c:crossAx val="155195648"/>
        <c:crosses val="autoZero"/>
        <c:crossBetween val="between"/>
      </c:valAx>
      <c:spPr>
        <a:noFill/>
        <a:ln w="25400">
          <a:noFill/>
        </a:ln>
      </c:spPr>
    </c:plotArea>
    <c:legend>
      <c:legendPos val="r"/>
      <c:layout/>
      <c:overlay val="0"/>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3048000" y="209550"/>
    <xdr:ext cx="9286875" cy="6413609"/>
    <xdr:graphicFrame macro="">
      <xdr:nvGraphicFramePr>
        <xdr:cNvPr id="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0.47458</cdr:x>
      <cdr:y>0.5</cdr:y>
    </cdr:from>
    <cdr:to>
      <cdr:x>0.66102</cdr:x>
      <cdr:y>0.55455</cdr:y>
    </cdr:to>
    <cdr:sp macro="" textlink="">
      <cdr:nvSpPr>
        <cdr:cNvPr id="3" name="2 Rectángulo redondeado"/>
        <cdr:cNvSpPr/>
      </cdr:nvSpPr>
      <cdr:spPr>
        <a:xfrm xmlns:a="http://schemas.openxmlformats.org/drawingml/2006/main">
          <a:off x="4408263" y="3030683"/>
          <a:ext cx="1731820" cy="330620"/>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AUTORIZADAS</a:t>
          </a:r>
          <a:endParaRPr lang="es-ES" b="1"/>
        </a:p>
      </cdr:txBody>
    </cdr:sp>
  </cdr:relSizeAnchor>
  <cdr:relSizeAnchor xmlns:cdr="http://schemas.openxmlformats.org/drawingml/2006/chartDrawing">
    <cdr:from>
      <cdr:x>0.2041</cdr:x>
      <cdr:y>0.39713</cdr:y>
    </cdr:from>
    <cdr:to>
      <cdr:x>0.2686</cdr:x>
      <cdr:y>0.66682</cdr:y>
    </cdr:to>
    <cdr:cxnSp macro="">
      <cdr:nvCxnSpPr>
        <cdr:cNvPr id="5" name="4 Conector recto"/>
        <cdr:cNvCxnSpPr/>
      </cdr:nvCxnSpPr>
      <cdr:spPr>
        <a:xfrm xmlns:a="http://schemas.openxmlformats.org/drawingml/2006/main" flipV="1">
          <a:off x="1895475" y="2547037"/>
          <a:ext cx="598980" cy="17296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0.57203</cdr:x>
      <cdr:y>0.55714</cdr:y>
    </cdr:from>
    <cdr:to>
      <cdr:x>0.57373</cdr:x>
      <cdr:y>0.68312</cdr:y>
    </cdr:to>
    <cdr:cxnSp macro="">
      <cdr:nvCxnSpPr>
        <cdr:cNvPr id="9" name="8 Conector recto"/>
        <cdr:cNvCxnSpPr/>
      </cdr:nvCxnSpPr>
      <cdr:spPr>
        <a:xfrm xmlns:a="http://schemas.openxmlformats.org/drawingml/2006/main" flipH="1" flipV="1">
          <a:off x="5313533" y="3377045"/>
          <a:ext cx="15744" cy="7635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0.22137</cdr:x>
      <cdr:y>0.34203</cdr:y>
    </cdr:from>
    <cdr:to>
      <cdr:x>0.40272</cdr:x>
      <cdr:y>0.39657</cdr:y>
    </cdr:to>
    <cdr:sp macro="" textlink="">
      <cdr:nvSpPr>
        <cdr:cNvPr id="22" name="1 Rectángulo redondeado"/>
        <cdr:cNvSpPr/>
      </cdr:nvSpPr>
      <cdr:spPr>
        <a:xfrm xmlns:a="http://schemas.openxmlformats.org/drawingml/2006/main">
          <a:off x="2055795" y="2193630"/>
          <a:ext cx="1684175" cy="349798"/>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ADJUDICADAS</a:t>
          </a:r>
          <a:endParaRPr lang="es-ES" b="1"/>
        </a:p>
      </cdr:txBody>
    </cdr:sp>
  </cdr:relSizeAnchor>
  <cdr:relSizeAnchor xmlns:cdr="http://schemas.openxmlformats.org/drawingml/2006/chartDrawing">
    <cdr:from>
      <cdr:x>0.47458</cdr:x>
      <cdr:y>0.5</cdr:y>
    </cdr:from>
    <cdr:to>
      <cdr:x>0.66102</cdr:x>
      <cdr:y>0.55455</cdr:y>
    </cdr:to>
    <cdr:sp macro="" textlink="">
      <cdr:nvSpPr>
        <cdr:cNvPr id="23" name="2 Rectángulo redondeado"/>
        <cdr:cNvSpPr/>
      </cdr:nvSpPr>
      <cdr:spPr>
        <a:xfrm xmlns:a="http://schemas.openxmlformats.org/drawingml/2006/main">
          <a:off x="4408263" y="3030683"/>
          <a:ext cx="1731820" cy="330620"/>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AUTORIZADAS</a:t>
          </a:r>
          <a:endParaRPr lang="es-ES" b="1"/>
        </a:p>
      </cdr:txBody>
    </cdr:sp>
  </cdr:relSizeAnchor>
  <cdr:relSizeAnchor xmlns:cdr="http://schemas.openxmlformats.org/drawingml/2006/chartDrawing">
    <cdr:from>
      <cdr:x>0.31205</cdr:x>
      <cdr:y>0.39657</cdr:y>
    </cdr:from>
    <cdr:to>
      <cdr:x>0.37538</cdr:x>
      <cdr:y>0.71137</cdr:y>
    </cdr:to>
    <cdr:cxnSp macro="">
      <cdr:nvCxnSpPr>
        <cdr:cNvPr id="25" name="5 Conector recto"/>
        <cdr:cNvCxnSpPr>
          <a:endCxn xmlns:a="http://schemas.openxmlformats.org/drawingml/2006/main" id="22" idx="2"/>
        </cdr:cNvCxnSpPr>
      </cdr:nvCxnSpPr>
      <cdr:spPr>
        <a:xfrm xmlns:a="http://schemas.openxmlformats.org/drawingml/2006/main" flipH="1" flipV="1">
          <a:off x="2897923" y="2543445"/>
          <a:ext cx="588227" cy="201903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0.57203</cdr:x>
      <cdr:y>0.55714</cdr:y>
    </cdr:from>
    <cdr:to>
      <cdr:x>0.57373</cdr:x>
      <cdr:y>0.68312</cdr:y>
    </cdr:to>
    <cdr:cxnSp macro="">
      <cdr:nvCxnSpPr>
        <cdr:cNvPr id="26" name="8 Conector recto"/>
        <cdr:cNvCxnSpPr/>
      </cdr:nvCxnSpPr>
      <cdr:spPr>
        <a:xfrm xmlns:a="http://schemas.openxmlformats.org/drawingml/2006/main" flipH="1" flipV="1">
          <a:off x="5313533" y="3377045"/>
          <a:ext cx="15744" cy="7635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abSelected="1" topLeftCell="A2" zoomScale="110" zoomScaleNormal="110" workbookViewId="0">
      <selection activeCell="A5" sqref="A5:K5"/>
    </sheetView>
  </sheetViews>
  <sheetFormatPr baseColWidth="10" defaultColWidth="31.7109375" defaultRowHeight="12" x14ac:dyDescent="0.2"/>
  <cols>
    <col min="1" max="1" width="31.7109375" style="1"/>
    <col min="2" max="2" width="14" style="1" customWidth="1"/>
    <col min="3" max="3" width="15" style="1" customWidth="1"/>
    <col min="4" max="4" width="15" style="18" customWidth="1"/>
    <col min="5" max="5" width="8" style="25" customWidth="1"/>
    <col min="6" max="6" width="5.28515625" style="1" customWidth="1"/>
    <col min="7" max="7" width="31.7109375" style="1"/>
    <col min="8" max="8" width="13.42578125" style="1" customWidth="1"/>
    <col min="9" max="9" width="14.85546875" style="1" customWidth="1"/>
    <col min="10" max="10" width="14.85546875" style="20" customWidth="1"/>
    <col min="11" max="11" width="9.5703125" style="1" customWidth="1"/>
    <col min="12" max="16384" width="31.7109375" style="1"/>
  </cols>
  <sheetData>
    <row r="2" spans="1:11" x14ac:dyDescent="0.2">
      <c r="A2" s="1" t="s">
        <v>31</v>
      </c>
      <c r="H2" s="1" t="s">
        <v>30</v>
      </c>
    </row>
    <row r="3" spans="1:11" x14ac:dyDescent="0.2">
      <c r="H3" s="1" t="s">
        <v>32</v>
      </c>
    </row>
    <row r="4" spans="1:11" ht="16.5" customHeight="1" x14ac:dyDescent="0.2"/>
    <row r="5" spans="1:11" ht="42" customHeight="1" x14ac:dyDescent="0.35">
      <c r="A5" s="59" t="s">
        <v>0</v>
      </c>
      <c r="B5" s="59"/>
      <c r="C5" s="59"/>
      <c r="D5" s="59"/>
      <c r="E5" s="59"/>
      <c r="F5" s="59"/>
      <c r="G5" s="59"/>
      <c r="H5" s="59"/>
      <c r="I5" s="59"/>
      <c r="J5" s="59"/>
      <c r="K5" s="59"/>
    </row>
    <row r="7" spans="1:11" ht="15" x14ac:dyDescent="0.25">
      <c r="A7" s="60" t="s">
        <v>1</v>
      </c>
      <c r="B7" s="60"/>
      <c r="C7" s="60"/>
      <c r="D7" s="60"/>
      <c r="E7" s="60"/>
      <c r="G7" s="61" t="s">
        <v>2</v>
      </c>
      <c r="H7" s="61"/>
      <c r="I7" s="61"/>
      <c r="J7" s="61"/>
      <c r="K7" s="61"/>
    </row>
    <row r="8" spans="1:11" x14ac:dyDescent="0.2">
      <c r="A8" s="50"/>
      <c r="B8" s="51"/>
      <c r="C8" s="2" t="s">
        <v>3</v>
      </c>
      <c r="D8" s="3" t="s">
        <v>4</v>
      </c>
      <c r="E8" s="4" t="s">
        <v>5</v>
      </c>
      <c r="G8" s="50"/>
      <c r="H8" s="51"/>
      <c r="I8" s="2" t="s">
        <v>3</v>
      </c>
      <c r="J8" s="3" t="s">
        <v>4</v>
      </c>
      <c r="K8" s="5" t="s">
        <v>5</v>
      </c>
    </row>
    <row r="9" spans="1:11" s="9" customFormat="1" x14ac:dyDescent="0.2">
      <c r="A9" s="54" t="s">
        <v>6</v>
      </c>
      <c r="B9" s="55"/>
      <c r="C9" s="22">
        <v>5636451.6500000004</v>
      </c>
      <c r="D9" s="7" t="s">
        <v>7</v>
      </c>
      <c r="E9" s="8">
        <f>(C9*100)/$C$12</f>
        <v>36.37674405516568</v>
      </c>
      <c r="G9" s="54" t="s">
        <v>6</v>
      </c>
      <c r="H9" s="55"/>
      <c r="I9" s="6">
        <v>0</v>
      </c>
      <c r="J9" s="7" t="s">
        <v>7</v>
      </c>
      <c r="K9" s="67">
        <v>0</v>
      </c>
    </row>
    <row r="10" spans="1:11" s="9" customFormat="1" x14ac:dyDescent="0.2">
      <c r="A10" s="54" t="s">
        <v>8</v>
      </c>
      <c r="B10" s="55"/>
      <c r="C10" s="22">
        <v>4716264.04</v>
      </c>
      <c r="D10" s="7" t="s">
        <v>7</v>
      </c>
      <c r="E10" s="8">
        <f t="shared" ref="E10:E11" si="0">(C10*100)/$C$12</f>
        <v>30.438002582646419</v>
      </c>
      <c r="G10" s="54" t="s">
        <v>9</v>
      </c>
      <c r="H10" s="55"/>
      <c r="I10" s="6">
        <v>0</v>
      </c>
      <c r="J10" s="7" t="s">
        <v>7</v>
      </c>
      <c r="K10" s="67">
        <v>0</v>
      </c>
    </row>
    <row r="11" spans="1:11" s="9" customFormat="1" x14ac:dyDescent="0.25">
      <c r="A11" s="56" t="s">
        <v>10</v>
      </c>
      <c r="B11" s="57"/>
      <c r="C11" s="6">
        <v>5141941.12</v>
      </c>
      <c r="D11" s="7" t="s">
        <v>11</v>
      </c>
      <c r="E11" s="8">
        <f t="shared" si="0"/>
        <v>33.185253362187886</v>
      </c>
      <c r="G11" s="56" t="s">
        <v>10</v>
      </c>
      <c r="H11" s="57"/>
      <c r="I11" s="6">
        <v>899.3</v>
      </c>
      <c r="J11" s="7" t="s">
        <v>11</v>
      </c>
      <c r="K11" s="67">
        <v>100</v>
      </c>
    </row>
    <row r="12" spans="1:11" s="9" customFormat="1" x14ac:dyDescent="0.25">
      <c r="A12" s="54" t="s">
        <v>12</v>
      </c>
      <c r="B12" s="55"/>
      <c r="C12" s="10">
        <f>SUM(C9:C11)</f>
        <v>15494656.810000002</v>
      </c>
      <c r="D12" s="11"/>
      <c r="E12" s="12">
        <f>SUM(E9:E11)</f>
        <v>100</v>
      </c>
      <c r="G12" s="54" t="s">
        <v>12</v>
      </c>
      <c r="H12" s="55"/>
      <c r="I12" s="6">
        <f>SUM(I9:I11)</f>
        <v>899.3</v>
      </c>
      <c r="J12" s="7"/>
      <c r="K12" s="12">
        <v>100</v>
      </c>
    </row>
    <row r="13" spans="1:11" x14ac:dyDescent="0.2">
      <c r="A13" s="13"/>
      <c r="B13" s="13"/>
      <c r="C13" s="14"/>
      <c r="D13" s="15"/>
      <c r="E13" s="16"/>
      <c r="G13" s="13"/>
      <c r="H13" s="13"/>
      <c r="I13" s="14"/>
      <c r="J13" s="17"/>
    </row>
    <row r="15" spans="1:11" s="9" customFormat="1" ht="15" x14ac:dyDescent="0.25">
      <c r="A15" s="58" t="s">
        <v>13</v>
      </c>
      <c r="B15" s="58"/>
      <c r="C15" s="58"/>
      <c r="D15" s="58"/>
      <c r="E15" s="58"/>
      <c r="J15" s="18"/>
    </row>
    <row r="16" spans="1:11" s="9" customFormat="1" ht="15" x14ac:dyDescent="0.25">
      <c r="A16" s="54"/>
      <c r="B16" s="55"/>
      <c r="C16" s="3" t="s">
        <v>3</v>
      </c>
      <c r="D16" s="3" t="s">
        <v>4</v>
      </c>
      <c r="E16" s="19" t="s">
        <v>5</v>
      </c>
      <c r="G16" s="47" t="s">
        <v>18</v>
      </c>
      <c r="H16" s="47"/>
      <c r="I16" s="47"/>
      <c r="J16" s="47"/>
      <c r="K16" s="47"/>
    </row>
    <row r="17" spans="1:11" s="9" customFormat="1" x14ac:dyDescent="0.2">
      <c r="A17" s="54" t="s">
        <v>14</v>
      </c>
      <c r="B17" s="55"/>
      <c r="C17" s="22">
        <v>2573755.15</v>
      </c>
      <c r="D17" s="7" t="s">
        <v>7</v>
      </c>
      <c r="E17" s="8">
        <f>(C17*100)/$C$20</f>
        <v>21.539872156413242</v>
      </c>
      <c r="G17" s="50"/>
      <c r="H17" s="51"/>
      <c r="I17" s="2" t="s">
        <v>3</v>
      </c>
      <c r="J17" s="3" t="s">
        <v>4</v>
      </c>
      <c r="K17" s="21" t="s">
        <v>5</v>
      </c>
    </row>
    <row r="18" spans="1:11" s="9" customFormat="1" x14ac:dyDescent="0.2">
      <c r="A18" s="54" t="s">
        <v>9</v>
      </c>
      <c r="B18" s="55"/>
      <c r="C18" s="22">
        <v>2392130.5299999998</v>
      </c>
      <c r="D18" s="7" t="s">
        <v>7</v>
      </c>
      <c r="E18" s="8">
        <f t="shared" ref="E18:E19" si="1">(C18*100)/$C$20</f>
        <v>20.019847574720949</v>
      </c>
      <c r="G18" s="50" t="s">
        <v>14</v>
      </c>
      <c r="H18" s="51"/>
      <c r="I18" s="22">
        <v>0</v>
      </c>
      <c r="J18" s="7" t="s">
        <v>7</v>
      </c>
      <c r="K18" s="23">
        <f>(I18*100)/$C$27</f>
        <v>0</v>
      </c>
    </row>
    <row r="19" spans="1:11" s="9" customFormat="1" ht="12" customHeight="1" x14ac:dyDescent="0.2">
      <c r="A19" s="56" t="s">
        <v>10</v>
      </c>
      <c r="B19" s="57"/>
      <c r="C19" s="6">
        <v>6982909.2400000002</v>
      </c>
      <c r="D19" s="7" t="s">
        <v>11</v>
      </c>
      <c r="E19" s="8">
        <f t="shared" si="1"/>
        <v>58.440280268865806</v>
      </c>
      <c r="G19" s="50" t="s">
        <v>9</v>
      </c>
      <c r="H19" s="51"/>
      <c r="I19" s="22">
        <v>811158.45</v>
      </c>
      <c r="J19" s="7" t="s">
        <v>7</v>
      </c>
      <c r="K19" s="23">
        <v>100</v>
      </c>
    </row>
    <row r="20" spans="1:11" s="9" customFormat="1" x14ac:dyDescent="0.2">
      <c r="A20" s="54" t="s">
        <v>12</v>
      </c>
      <c r="B20" s="55"/>
      <c r="C20" s="10">
        <f>SUM(C17:C19)</f>
        <v>11948794.92</v>
      </c>
      <c r="D20" s="11"/>
      <c r="E20" s="12">
        <f>SUM(E17:E19)</f>
        <v>100</v>
      </c>
      <c r="G20" s="48" t="s">
        <v>10</v>
      </c>
      <c r="H20" s="49"/>
      <c r="I20" s="22">
        <v>0</v>
      </c>
      <c r="J20" s="7" t="s">
        <v>11</v>
      </c>
      <c r="K20" s="23">
        <f>(I20*100)/$C$27</f>
        <v>0</v>
      </c>
    </row>
    <row r="21" spans="1:11" x14ac:dyDescent="0.2">
      <c r="A21" s="13"/>
      <c r="B21" s="13"/>
      <c r="C21" s="14"/>
      <c r="D21" s="15"/>
      <c r="E21" s="16"/>
      <c r="G21" s="50" t="s">
        <v>12</v>
      </c>
      <c r="H21" s="51"/>
      <c r="I21" s="24">
        <f>SUM(I18:I20)</f>
        <v>811158.45</v>
      </c>
      <c r="J21" s="11"/>
      <c r="K21" s="12">
        <v>100</v>
      </c>
    </row>
    <row r="22" spans="1:11" ht="15" x14ac:dyDescent="0.25">
      <c r="A22" s="47" t="s">
        <v>16</v>
      </c>
      <c r="B22" s="47"/>
      <c r="C22" s="47"/>
      <c r="D22" s="47"/>
      <c r="E22" s="47"/>
    </row>
    <row r="23" spans="1:11" x14ac:dyDescent="0.2">
      <c r="A23" s="50"/>
      <c r="B23" s="51"/>
      <c r="C23" s="2" t="s">
        <v>3</v>
      </c>
      <c r="D23" s="3" t="s">
        <v>4</v>
      </c>
      <c r="E23" s="21" t="s">
        <v>5</v>
      </c>
    </row>
    <row r="24" spans="1:11" x14ac:dyDescent="0.2">
      <c r="A24" s="50" t="s">
        <v>14</v>
      </c>
      <c r="B24" s="51"/>
      <c r="C24" s="22">
        <v>1528793.97</v>
      </c>
      <c r="D24" s="7" t="s">
        <v>7</v>
      </c>
      <c r="E24" s="23">
        <f>(C24*100)/$C$27</f>
        <v>38.095592000421412</v>
      </c>
    </row>
    <row r="25" spans="1:11" x14ac:dyDescent="0.2">
      <c r="A25" s="50" t="s">
        <v>9</v>
      </c>
      <c r="B25" s="51"/>
      <c r="C25" s="22">
        <v>479177.67</v>
      </c>
      <c r="D25" s="7" t="s">
        <v>7</v>
      </c>
      <c r="E25" s="23">
        <f t="shared" ref="E25:E26" si="2">(C25*100)/$C$27</f>
        <v>11.940495168248583</v>
      </c>
    </row>
    <row r="26" spans="1:11" x14ac:dyDescent="0.2">
      <c r="A26" s="48" t="s">
        <v>10</v>
      </c>
      <c r="B26" s="49"/>
      <c r="C26" s="22">
        <v>2005075.25</v>
      </c>
      <c r="D26" s="7" t="s">
        <v>11</v>
      </c>
      <c r="E26" s="23">
        <f t="shared" si="2"/>
        <v>49.963912831330013</v>
      </c>
    </row>
    <row r="27" spans="1:11" x14ac:dyDescent="0.2">
      <c r="A27" s="50" t="s">
        <v>12</v>
      </c>
      <c r="B27" s="51"/>
      <c r="C27" s="24">
        <f>SUM(C24:C26)</f>
        <v>4013046.8899999997</v>
      </c>
      <c r="D27" s="11"/>
      <c r="E27" s="21">
        <f>SUM(E24:E26)</f>
        <v>100</v>
      </c>
    </row>
    <row r="30" spans="1:11" ht="33" customHeight="1" x14ac:dyDescent="0.2">
      <c r="A30" s="53" t="s">
        <v>19</v>
      </c>
      <c r="B30" s="53"/>
      <c r="C30" s="53"/>
      <c r="D30" s="53"/>
      <c r="E30" s="53"/>
      <c r="F30" s="53"/>
      <c r="G30" s="53"/>
      <c r="H30" s="53"/>
      <c r="I30" s="53"/>
      <c r="J30" s="26"/>
    </row>
    <row r="31" spans="1:11" x14ac:dyDescent="0.2">
      <c r="A31" s="27"/>
      <c r="B31" s="27"/>
      <c r="C31" s="28"/>
      <c r="D31" s="29"/>
      <c r="E31" s="27"/>
      <c r="F31" s="27"/>
      <c r="G31" s="27"/>
      <c r="H31" s="27"/>
      <c r="I31" s="27"/>
    </row>
    <row r="32" spans="1:11" ht="40.5" customHeight="1" x14ac:dyDescent="0.2">
      <c r="A32" s="52" t="s">
        <v>17</v>
      </c>
      <c r="B32" s="52"/>
      <c r="C32" s="52"/>
      <c r="D32" s="52"/>
      <c r="E32" s="52"/>
      <c r="F32" s="52"/>
      <c r="G32" s="52"/>
      <c r="H32" s="52"/>
      <c r="I32" s="52"/>
      <c r="J32" s="30"/>
    </row>
  </sheetData>
  <mergeCells count="33">
    <mergeCell ref="A9:B9"/>
    <mergeCell ref="G9:H9"/>
    <mergeCell ref="A5:K5"/>
    <mergeCell ref="A7:E7"/>
    <mergeCell ref="G7:K7"/>
    <mergeCell ref="A8:B8"/>
    <mergeCell ref="G8:H8"/>
    <mergeCell ref="A15:E15"/>
    <mergeCell ref="A10:B10"/>
    <mergeCell ref="G10:H10"/>
    <mergeCell ref="A11:B11"/>
    <mergeCell ref="G11:H11"/>
    <mergeCell ref="A12:B12"/>
    <mergeCell ref="G12:H12"/>
    <mergeCell ref="A16:B16"/>
    <mergeCell ref="A25:B25"/>
    <mergeCell ref="A26:B26"/>
    <mergeCell ref="A27:B27"/>
    <mergeCell ref="A19:B19"/>
    <mergeCell ref="A20:B20"/>
    <mergeCell ref="A22:E22"/>
    <mergeCell ref="A23:B23"/>
    <mergeCell ref="A24:B24"/>
    <mergeCell ref="A32:I32"/>
    <mergeCell ref="A30:I30"/>
    <mergeCell ref="G19:H19"/>
    <mergeCell ref="A18:B18"/>
    <mergeCell ref="A17:B17"/>
    <mergeCell ref="G16:K16"/>
    <mergeCell ref="G20:H20"/>
    <mergeCell ref="G21:H21"/>
    <mergeCell ref="G18:H18"/>
    <mergeCell ref="G17:H17"/>
  </mergeCells>
  <printOptions horizontalCentered="1" verticalCentered="1"/>
  <pageMargins left="0.70866141732283472" right="0.70866141732283472" top="0.94488188976377963" bottom="0.74803149606299213" header="0.31496062992125984" footer="0.31496062992125984"/>
  <pageSetup paperSize="9" scale="75"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40" zoomScaleNormal="140" workbookViewId="0">
      <selection activeCell="A4" sqref="A4:D4"/>
    </sheetView>
  </sheetViews>
  <sheetFormatPr baseColWidth="10" defaultRowHeight="15" x14ac:dyDescent="0.25"/>
  <cols>
    <col min="1" max="1" width="67.85546875" customWidth="1"/>
    <col min="2" max="2" width="30.85546875" customWidth="1"/>
    <col min="3" max="3" width="22.42578125" customWidth="1"/>
    <col min="4" max="4" width="18.42578125" customWidth="1"/>
  </cols>
  <sheetData>
    <row r="1" spans="1:4" x14ac:dyDescent="0.25">
      <c r="A1" t="s">
        <v>35</v>
      </c>
      <c r="B1" t="s">
        <v>33</v>
      </c>
    </row>
    <row r="2" spans="1:4" x14ac:dyDescent="0.25">
      <c r="B2" t="s">
        <v>34</v>
      </c>
    </row>
    <row r="4" spans="1:4" ht="26.25" x14ac:dyDescent="0.4">
      <c r="A4" s="62" t="s">
        <v>20</v>
      </c>
      <c r="B4" s="62"/>
      <c r="C4" s="62"/>
      <c r="D4" s="62"/>
    </row>
    <row r="6" spans="1:4" ht="18.75" x14ac:dyDescent="0.3">
      <c r="A6" s="31"/>
      <c r="B6" s="32" t="s">
        <v>21</v>
      </c>
      <c r="C6" s="32" t="s">
        <v>4</v>
      </c>
      <c r="D6" s="32" t="s">
        <v>5</v>
      </c>
    </row>
    <row r="7" spans="1:4" ht="18.75" x14ac:dyDescent="0.25">
      <c r="A7" s="33" t="s">
        <v>22</v>
      </c>
      <c r="B7" s="34">
        <v>9739000.7699999996</v>
      </c>
      <c r="C7" s="34" t="s">
        <v>23</v>
      </c>
      <c r="D7" s="35">
        <f>(B7*100)/$B$10</f>
        <v>30.959333619288753</v>
      </c>
    </row>
    <row r="8" spans="1:4" ht="18.75" x14ac:dyDescent="0.25">
      <c r="A8" s="33" t="s">
        <v>15</v>
      </c>
      <c r="B8" s="34">
        <v>7587572.2400000002</v>
      </c>
      <c r="C8" s="34" t="s">
        <v>23</v>
      </c>
      <c r="D8" s="35">
        <f>(B8*100)/$B$10</f>
        <v>24.120152147663713</v>
      </c>
    </row>
    <row r="9" spans="1:4" ht="18.75" x14ac:dyDescent="0.3">
      <c r="A9" s="36" t="s">
        <v>24</v>
      </c>
      <c r="B9" s="34">
        <v>14130824.91</v>
      </c>
      <c r="C9" s="34" t="s">
        <v>25</v>
      </c>
      <c r="D9" s="35">
        <f>(B9*100)/$B$10</f>
        <v>44.920514233047541</v>
      </c>
    </row>
    <row r="10" spans="1:4" ht="18.75" x14ac:dyDescent="0.3">
      <c r="A10" s="37"/>
      <c r="B10" s="38">
        <f>SUM(B7:B9)</f>
        <v>31457397.919999998</v>
      </c>
      <c r="C10" s="38"/>
      <c r="D10" s="39">
        <f>SUM(D7:D9)</f>
        <v>100</v>
      </c>
    </row>
    <row r="13" spans="1:4" ht="18.75" x14ac:dyDescent="0.25">
      <c r="A13" s="63" t="s">
        <v>29</v>
      </c>
      <c r="B13" s="64"/>
      <c r="C13" s="40"/>
    </row>
    <row r="14" spans="1:4" ht="18.75" x14ac:dyDescent="0.25">
      <c r="A14" s="33"/>
      <c r="B14" s="33" t="s">
        <v>26</v>
      </c>
    </row>
    <row r="15" spans="1:4" ht="18.75" x14ac:dyDescent="0.25">
      <c r="A15" s="41" t="s">
        <v>15</v>
      </c>
      <c r="B15" s="34">
        <v>811158.45</v>
      </c>
    </row>
    <row r="17" spans="1:9" ht="30.75" customHeight="1" x14ac:dyDescent="0.25">
      <c r="A17" s="65" t="s">
        <v>27</v>
      </c>
      <c r="B17" s="65"/>
      <c r="C17" s="65"/>
      <c r="D17" s="65"/>
      <c r="E17" s="42"/>
      <c r="F17" s="42"/>
      <c r="G17" s="42"/>
      <c r="H17" s="42"/>
      <c r="I17" s="42"/>
    </row>
    <row r="18" spans="1:9" x14ac:dyDescent="0.25">
      <c r="A18" s="43"/>
      <c r="B18" s="43"/>
      <c r="C18" s="44"/>
      <c r="D18" s="45"/>
      <c r="E18" s="46"/>
      <c r="F18" s="46"/>
      <c r="G18" s="46"/>
      <c r="H18" s="46"/>
      <c r="I18" s="46"/>
    </row>
    <row r="19" spans="1:9" ht="45" customHeight="1" x14ac:dyDescent="0.25">
      <c r="A19" s="66" t="s">
        <v>28</v>
      </c>
      <c r="B19" s="66"/>
      <c r="C19" s="66"/>
      <c r="D19" s="66"/>
      <c r="E19" s="46"/>
      <c r="F19" s="46"/>
      <c r="G19" s="46"/>
      <c r="H19" s="46"/>
      <c r="I19" s="46"/>
    </row>
  </sheetData>
  <mergeCells count="4">
    <mergeCell ref="A4:D4"/>
    <mergeCell ref="A13:B13"/>
    <mergeCell ref="A17:D17"/>
    <mergeCell ref="A19:D19"/>
  </mergeCells>
  <printOptions horizontalCentered="1" verticalCentered="1"/>
  <pageMargins left="0.70866141732283472" right="0.70866141732283472" top="0.74803149606299213" bottom="0.74803149606299213" header="0.31496062992125984" footer="0.31496062992125984"/>
  <pageSetup paperSize="9" scale="8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4" sqref="R24"/>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ADJUDICACIONES - 2017</vt:lpstr>
      <vt:lpstr>VOLUMEN TOTAL</vt:lpstr>
      <vt:lpstr>GRAFICOS</vt:lpstr>
    </vt:vector>
  </TitlesOfParts>
  <Company>Diputación de Alicante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GIMENEZ GOMEZ, MARIA JESUS</dc:creator>
  <cp:lastModifiedBy>TORREGROSA TRIVES, JORGE MANUEL</cp:lastModifiedBy>
  <cp:lastPrinted>2018-03-22T13:12:38Z</cp:lastPrinted>
  <dcterms:created xsi:type="dcterms:W3CDTF">2018-03-22T08:57:49Z</dcterms:created>
  <dcterms:modified xsi:type="dcterms:W3CDTF">2018-03-22T13:13:33Z</dcterms:modified>
</cp:coreProperties>
</file>