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jtorregt.DIP-ALICANTE\Documents\CONTRATACION - 2\"/>
    </mc:Choice>
  </mc:AlternateContent>
  <bookViews>
    <workbookView xWindow="120" yWindow="90" windowWidth="23895" windowHeight="14535"/>
  </bookViews>
  <sheets>
    <sheet name="ABIERTOS - OBRAS" sheetId="3" r:id="rId1"/>
    <sheet name="ABIERTOS - SUMINISTROS" sheetId="2" r:id="rId2"/>
    <sheet name="ABIERTOS - SERVICIOS" sheetId="4" r:id="rId3"/>
    <sheet name="ABIERTOS - VARIOS" sheetId="1" r:id="rId4"/>
    <sheet name="NEGOCIADOS - OBRAS" sheetId="8" r:id="rId5"/>
    <sheet name="NEGOCIADOS - SUMINISTROS" sheetId="7" r:id="rId6"/>
    <sheet name="NEGOCIADO - SERVICIOS" sheetId="10" r:id="rId7"/>
    <sheet name="NEGOCIADOS - ACUERDO ADHESION" sheetId="9" r:id="rId8"/>
    <sheet name="LICITACIONES - 2017" sheetId="11" r:id="rId9"/>
    <sheet name="ADJUDICACIONES - 2017" sheetId="12" r:id="rId10"/>
  </sheets>
  <definedNames>
    <definedName name="_xlnm._FilterDatabase" localSheetId="3" hidden="1">'ABIERTOS - VARIOS'!$A$5:$O$6</definedName>
    <definedName name="_xlnm.Print_Titles" localSheetId="0">'ABIERTOS - OBRAS'!$2:$6</definedName>
    <definedName name="_xlnm.Print_Titles" localSheetId="2">'ABIERTOS - SERVICIOS'!$1:$5</definedName>
    <definedName name="_xlnm.Print_Titles" localSheetId="1">'ABIERTOS - SUMINISTROS'!$1:$5</definedName>
    <definedName name="_xlnm.Print_Titles" localSheetId="3">'ABIERTOS - VARIOS'!$5:$5</definedName>
    <definedName name="_xlnm.Print_Titles" localSheetId="6">'NEGOCIADO - SERVICIOS'!$1:$5</definedName>
    <definedName name="_xlnm.Print_Titles" localSheetId="4">'NEGOCIADOS - OBRAS'!$1:$5</definedName>
    <definedName name="_xlnm.Print_Titles" localSheetId="5">'NEGOCIADOS - SUMINISTROS'!$1:$4</definedName>
  </definedNames>
  <calcPr calcId="162913"/>
</workbook>
</file>

<file path=xl/calcChain.xml><?xml version="1.0" encoding="utf-8"?>
<calcChain xmlns="http://schemas.openxmlformats.org/spreadsheetml/2006/main">
  <c r="K15" i="12" l="1"/>
  <c r="M14" i="12" s="1"/>
  <c r="J15" i="12"/>
  <c r="L14" i="12" s="1"/>
  <c r="D24" i="12"/>
  <c r="F23" i="12" s="1"/>
  <c r="C24" i="12"/>
  <c r="E23" i="12" s="1"/>
  <c r="D16" i="12"/>
  <c r="F15" i="12" s="1"/>
  <c r="C16" i="12"/>
  <c r="E15" i="12" s="1"/>
  <c r="K9" i="12"/>
  <c r="J9" i="12"/>
  <c r="D9" i="12"/>
  <c r="F7" i="12" s="1"/>
  <c r="C9" i="12"/>
  <c r="E8" i="12" s="1"/>
  <c r="E22" i="12" l="1"/>
  <c r="F14" i="12"/>
  <c r="E14" i="12"/>
  <c r="F8" i="12"/>
  <c r="F22" i="12"/>
  <c r="E7" i="12"/>
  <c r="F19" i="7"/>
  <c r="D24" i="11" l="1"/>
  <c r="F23" i="11" s="1"/>
  <c r="C24" i="11"/>
  <c r="E23" i="11" s="1"/>
  <c r="D16" i="11"/>
  <c r="F15" i="11" s="1"/>
  <c r="C16" i="11"/>
  <c r="E15" i="11" s="1"/>
  <c r="K9" i="11"/>
  <c r="J9" i="11"/>
  <c r="D9" i="11"/>
  <c r="F7" i="11" s="1"/>
  <c r="C9" i="11"/>
  <c r="E8" i="11" s="1"/>
  <c r="F14" i="11" l="1"/>
  <c r="F22" i="11"/>
  <c r="E14" i="11"/>
  <c r="F8" i="11"/>
  <c r="E22" i="11"/>
  <c r="E7" i="11"/>
  <c r="I95" i="10"/>
  <c r="H95" i="10"/>
  <c r="G95" i="10"/>
  <c r="F95" i="10"/>
  <c r="I9" i="9"/>
  <c r="H9" i="9"/>
  <c r="G9" i="9"/>
  <c r="F9" i="9"/>
  <c r="I40" i="8"/>
  <c r="H40" i="8"/>
  <c r="G40" i="8"/>
  <c r="F40" i="8"/>
  <c r="I19" i="7"/>
  <c r="H19" i="7"/>
  <c r="G19" i="7"/>
  <c r="I19" i="4" l="1"/>
  <c r="H19" i="4"/>
  <c r="G19" i="4"/>
  <c r="F19" i="4"/>
  <c r="I42" i="3" l="1"/>
  <c r="H42" i="3"/>
  <c r="G42" i="3"/>
  <c r="F42" i="3"/>
  <c r="I36" i="2" l="1"/>
  <c r="H36" i="2"/>
  <c r="G36" i="2"/>
  <c r="F36" i="2"/>
  <c r="H8" i="1" l="1"/>
  <c r="I8" i="1"/>
  <c r="G8" i="1"/>
  <c r="F8" i="1"/>
</calcChain>
</file>

<file path=xl/sharedStrings.xml><?xml version="1.0" encoding="utf-8"?>
<sst xmlns="http://schemas.openxmlformats.org/spreadsheetml/2006/main" count="1853" uniqueCount="909">
  <si>
    <t>DENOMINACION</t>
  </si>
  <si>
    <t>MJG</t>
  </si>
  <si>
    <t>EGL</t>
  </si>
  <si>
    <t/>
  </si>
  <si>
    <t>AMC</t>
  </si>
  <si>
    <t>A16</t>
  </si>
  <si>
    <t>012-17</t>
  </si>
  <si>
    <t>Servicio para la implantación de telemando desde dispositivos móviles en la gestión de abastecimientos municipales. Portabilidad del Scada Corporativo para municipios. Migración del gestor de bases de datos a Software libre</t>
  </si>
  <si>
    <t>Abierto</t>
  </si>
  <si>
    <t>SISTEMAS AVANZADOS TELECOM-LEVANTE, S.L.</t>
  </si>
  <si>
    <t>B-03121225</t>
  </si>
  <si>
    <t>1948</t>
  </si>
  <si>
    <t>V16</t>
  </si>
  <si>
    <t>014-17</t>
  </si>
  <si>
    <t>Concesión de la explotación de las instalaciones recreativas de titularidad provincicial sitas en la finca "La Garriga", termino municipal de Vall de Gallinera</t>
  </si>
  <si>
    <t>SILVOTURISMO MEDITERRÁNEO, S.L.</t>
  </si>
  <si>
    <t>B-53431672</t>
  </si>
  <si>
    <t>2422</t>
  </si>
  <si>
    <t>S16</t>
  </si>
  <si>
    <t>019-17</t>
  </si>
  <si>
    <t>Suministro de combustible - Gasoleo C - al Centro Dr. Esquerdo. Anualidades 2017-2018-2019</t>
  </si>
  <si>
    <t>REPSOL COMERCIAL DE PRODUCTOS PETROLÍFEROS, S.A.</t>
  </si>
  <si>
    <t>A-80298839</t>
  </si>
  <si>
    <t>.</t>
  </si>
  <si>
    <t>LYRECO ESPAÑA, S.A.</t>
  </si>
  <si>
    <t>A-79206223</t>
  </si>
  <si>
    <t>023-17</t>
  </si>
  <si>
    <t>Servicio para carga de las infraestructuras de abastecimiento en alta al sistema corporativo de adquisición continua y tratamiento de datos hidrológicos e hidráulicos municipales, mejora del control de acceso a usuarios y del procesamiento de comunicaciones</t>
  </si>
  <si>
    <t>2124</t>
  </si>
  <si>
    <t>S14</t>
  </si>
  <si>
    <t>024-17</t>
  </si>
  <si>
    <t>Adquisición de un (1) camión volquete tipo brigada mixto, con destino al Área de Infraestructuras de la Excma. Diputación Provincial</t>
  </si>
  <si>
    <t>ALGAR MOTOR, S.L.</t>
  </si>
  <si>
    <t>B-03974979</t>
  </si>
  <si>
    <t>2225</t>
  </si>
  <si>
    <t>036-17</t>
  </si>
  <si>
    <t>Suministro e instalación de equipos para completado modernización instalaciones Red Provincial. Implementación equipo comunicaciones GPRS y Mensajes Alarma SMS Directos a Municipios. 2ª Fase</t>
  </si>
  <si>
    <t>2224</t>
  </si>
  <si>
    <t>042-17</t>
  </si>
  <si>
    <t>Servicio de telecomunicaciones para la Excma. Diputación Provincial de Alicante y para otros entes, organismos y entidades vinculados a la misma</t>
  </si>
  <si>
    <t>038-17</t>
  </si>
  <si>
    <t>Servicio para la adaptación de la Interfaz, actualización y difusión en herramientas corporativas de gestión hídrica</t>
  </si>
  <si>
    <t>ALJIBE CONSULTORES, S.L</t>
  </si>
  <si>
    <t>B-18489922</t>
  </si>
  <si>
    <t>2443</t>
  </si>
  <si>
    <t>O16</t>
  </si>
  <si>
    <t>041-17</t>
  </si>
  <si>
    <t>Obras de Sondeos fondos de la Font 2, en el municipio de Alcalalí</t>
  </si>
  <si>
    <t>CIVICONS, CONTRUCCIONES PÚBLICAS, S.L.U.</t>
  </si>
  <si>
    <t>B-12006847</t>
  </si>
  <si>
    <t>2860</t>
  </si>
  <si>
    <t>056-17</t>
  </si>
  <si>
    <t>Suministro de productos de limpieza, aseo y detergentes industriales y derivados al Centro Dr. Esquerdo. Anualidades 2017-2018</t>
  </si>
  <si>
    <t>4053</t>
  </si>
  <si>
    <t>A14</t>
  </si>
  <si>
    <t>055-17</t>
  </si>
  <si>
    <t>Servicio de coordinación y gestión del campo de voluntariado ambiental de Xorret de Catí, del Rentonar y de la Marina Alta</t>
  </si>
  <si>
    <t>MEDITERRANEO SERVICIOS MARINOS, SL</t>
  </si>
  <si>
    <t>B03176021</t>
  </si>
  <si>
    <t>2544</t>
  </si>
  <si>
    <t>057-17</t>
  </si>
  <si>
    <t>Arrendamiento, en la modalidad de renting de automoción, de un (1) vehículo tipo berlina híbrido enchufable (PHEV) con destino al Parque Móvil para el servicio institucional de la Presidencia de la Excma. Diputación Provincial</t>
  </si>
  <si>
    <t>ANDACAR 2000 S.A.</t>
  </si>
  <si>
    <t>A12363529</t>
  </si>
  <si>
    <t>2835</t>
  </si>
  <si>
    <t>058-17</t>
  </si>
  <si>
    <t>Obras de actuación arqueológica y arquitectónica en el Sector "J" del yacimiento arqueológico de la Illeta dels Banyets. Campello</t>
  </si>
  <si>
    <t>CARPETANIA INTEGRA, S.L.L.</t>
  </si>
  <si>
    <t>B-16219545</t>
  </si>
  <si>
    <t>3199</t>
  </si>
  <si>
    <t>064-17</t>
  </si>
  <si>
    <t>Servicio de uso, implantación y puesta en marcha de una plataforma tecnológica para el registro, la gestión de documentos y expedientes, y la administración electrónica, para la Excma. Diputación Provincial de Alicante y otros entes, organismos y entidades vinculados a la misma</t>
  </si>
  <si>
    <t>083-17</t>
  </si>
  <si>
    <t>Obras de renovación de agua potable, red de saneamiento y pavimentos de las calles Grabador Jordán, Colón, Cervantes Saavedra, Dos de Mayo y Cocentaina, en el municipio de Muro de Alcoy</t>
  </si>
  <si>
    <t>ASFALTOS Y CONSTRUCCIONES AITANA, S.L.</t>
  </si>
  <si>
    <t>B54814140</t>
  </si>
  <si>
    <t>4460</t>
  </si>
  <si>
    <t>086-17</t>
  </si>
  <si>
    <t>Obras de rehabilitación de la edificación destinada a antiguo matadero para sala polivalente cultural, edificación complementaria existente, parque infantil y pista polideportiva, con reserva de parking, en el municipio de Mutxamel</t>
  </si>
  <si>
    <t>U.T.E. MEDITERRÁNEO DE OBRAS Y ASFALTOS, S.L. y JEYDA ELE</t>
  </si>
  <si>
    <t>U42539270</t>
  </si>
  <si>
    <t>3781</t>
  </si>
  <si>
    <t>085-17</t>
  </si>
  <si>
    <t>Obras de reforma del alumbrado público en el casco urbano de Algorfa</t>
  </si>
  <si>
    <t>UTE INVOLUCRA, SL y BERNARDO GIL SANCHEZ, SL</t>
  </si>
  <si>
    <t>084-17</t>
  </si>
  <si>
    <t>Obras de mejora de infraestructuras y equipamiento, en el municipio de Beniarbeig</t>
  </si>
  <si>
    <t>JPC URBANISMO, S.L.</t>
  </si>
  <si>
    <t>B-53601613</t>
  </si>
  <si>
    <t>4193</t>
  </si>
  <si>
    <t>088-17</t>
  </si>
  <si>
    <t>Suministro, mediante cesión del derecho de uso y actualización de licencias Microsoft en el marco del programa "Enterprise Agreement Suscription" periodo 2017-2020</t>
  </si>
  <si>
    <t>FUJITSU TECNHOLOGY SOLUTIONS, S.A.</t>
  </si>
  <si>
    <t>A28472819</t>
  </si>
  <si>
    <t>089-17</t>
  </si>
  <si>
    <t>Obras de ampliación de la ronda Foia en el tramo comprendido entre la calle Biar y la CV-811, y enlace de intersección con la CV-811 en el p.k. 5+200, en el municipio de Castalla</t>
  </si>
  <si>
    <t>SERRANO AZNAR OBRAS PÚBLICAS, S.L.U.</t>
  </si>
  <si>
    <t>B-03907185</t>
  </si>
  <si>
    <t>A15</t>
  </si>
  <si>
    <t>090-17</t>
  </si>
  <si>
    <t>Servicios de mantenimiento y conservación de la red provincial de telemedida y telecontrol de recursos hídricos e infraestructuras hidráulicas de la Diputación Provincial de Alicante. Anualidad 2018</t>
  </si>
  <si>
    <t>091-17</t>
  </si>
  <si>
    <t>Obras de adecuación del entorno urbano y la planta baja del Edificio Socio-Asistencial, en el municipio de Tibi</t>
  </si>
  <si>
    <t>CUARTERO HIGIENE, S.L.</t>
  </si>
  <si>
    <t>B-02272250</t>
  </si>
  <si>
    <t>HIGIENE DESINFECCIÓN MURCIANA, S.L.</t>
  </si>
  <si>
    <t>B30085112</t>
  </si>
  <si>
    <t>095-17</t>
  </si>
  <si>
    <t>Servicio para actualización de los datos hidrológicos y de infraestructuras hidráulicas municipales y provinciales y de las series temporales en el sistema de gestión hidrológica provincial. Actualización de la red de control de exploraciones y usos del agua</t>
  </si>
  <si>
    <t>INTECSA-INARSA, S.A.</t>
  </si>
  <si>
    <t>A-28139111</t>
  </si>
  <si>
    <t>3759</t>
  </si>
  <si>
    <t>097-17</t>
  </si>
  <si>
    <t>Obras de Rehabilitación de firme en la carretera CV-767, Finestrat a la Cala, desde el pk. 3+960 al 6+300</t>
  </si>
  <si>
    <t>INVOLUCRA, S.L.</t>
  </si>
  <si>
    <t>B-98075427</t>
  </si>
  <si>
    <t>4560</t>
  </si>
  <si>
    <t>098-17</t>
  </si>
  <si>
    <t>Obras de Refuerzo de firme en la Carretera CV-657, Beneixama a Fontanares, desde el pk. 8+900 al 11+930, 2ª Fase</t>
  </si>
  <si>
    <t>GUEROLA TRANSER, S.L.U.</t>
  </si>
  <si>
    <t>B97329577</t>
  </si>
  <si>
    <t>514</t>
  </si>
  <si>
    <t>MEDITERRÁNEO DE OBRAS Y ASFALTOS, S.L.</t>
  </si>
  <si>
    <t>B-54403068</t>
  </si>
  <si>
    <t>100-17</t>
  </si>
  <si>
    <t>Obras de mejora y refuerzo de firme en diferentes tramos de la carretera CV-712, de Margarida (Planes) a Pego, entre los pk. 0+000 al 27+300</t>
  </si>
  <si>
    <t>ECOASFALT, S.A.</t>
  </si>
  <si>
    <t>A-81055279</t>
  </si>
  <si>
    <t>457</t>
  </si>
  <si>
    <t>101-17</t>
  </si>
  <si>
    <t>Obras de refuerzo de firme en la carretera CV-731, de Orba a Ondara por Benidoleig, desde el pk. 3+380 al 7+500</t>
  </si>
  <si>
    <t>515</t>
  </si>
  <si>
    <t>SATORI, INGENIERÍA, MONTAJES Y MANTENIMIENTO, S.L.</t>
  </si>
  <si>
    <t>B54617683</t>
  </si>
  <si>
    <t>113-17</t>
  </si>
  <si>
    <t>Suministro de equipos multifunción para diferentes dependencias de la Diputación de Alicante</t>
  </si>
  <si>
    <t>DASS DIVISIONES AGRUPADAS S.L.</t>
  </si>
  <si>
    <t>B-03351434</t>
  </si>
  <si>
    <t>4379</t>
  </si>
  <si>
    <t>094-17</t>
  </si>
  <si>
    <t>Suministro de papel de naturaleza ecológica para el Servicio de Reprografía y para la confección de material de oficina, ejercicios 2018 y 2019, ambos inclusive</t>
  </si>
  <si>
    <t>116-17</t>
  </si>
  <si>
    <t>Suministro de ordenadores personales para la renovación de equipos 2017 de la Diputación</t>
  </si>
  <si>
    <t>ALGORITMOS, PROCESOS Y DISEÑOS, S.A.</t>
  </si>
  <si>
    <t>A-28634046</t>
  </si>
  <si>
    <t>4188</t>
  </si>
  <si>
    <t>114-17</t>
  </si>
  <si>
    <t>Suministro de servidores de base de datos para la renovación de equipos de la Diputación</t>
  </si>
  <si>
    <t>SERVICIOS INFORMÁTICOS DE SOFTWARE Y TELECOMUNICACIONES,</t>
  </si>
  <si>
    <t>B-53122081</t>
  </si>
  <si>
    <t>4071</t>
  </si>
  <si>
    <t>115-17</t>
  </si>
  <si>
    <t>Servicio para la implantación de un sistema de información para la gestión policial con destino a las entidades locales de la provincia mediante el Plan Moderniza 7.0</t>
  </si>
  <si>
    <t>126-17</t>
  </si>
  <si>
    <t>Obras de reurbanización de calles Santos Médicos, Virgen del Remedio, Vistabella y adyacentes en el casco urbano, en el municipio de Los Montesinos</t>
  </si>
  <si>
    <t>INTAGUA OBRAS PÚBLICAS, S.L.U.</t>
  </si>
  <si>
    <t>B02482172</t>
  </si>
  <si>
    <t>127-17</t>
  </si>
  <si>
    <t>Obras de renovación de servicios y pavimentación de aceras en zona sureste del casco urbano de Rafal</t>
  </si>
  <si>
    <t>GRUPO BERTOLÍN, S.A.U.</t>
  </si>
  <si>
    <t>A46092128</t>
  </si>
  <si>
    <t>TIZOR HORMIGONES Y ASFALTOS, S.L.</t>
  </si>
  <si>
    <t>B-53167664</t>
  </si>
  <si>
    <t>125-17</t>
  </si>
  <si>
    <t>Obras de acondicionamiento superficial en jardines y reposición de elementos de urbanización en el polígono industrial La Granadina, en el municipio de San Isidro</t>
  </si>
  <si>
    <t>AGLOMERADOS DEL SURESTE, S.L.</t>
  </si>
  <si>
    <t>B-03138096</t>
  </si>
  <si>
    <t>128-17</t>
  </si>
  <si>
    <t>Suministro de artículos y productos de aseo personal, artículos y productos de limpieza, productos de lavado industrial y de pañales y toallitas húmedas desechables para menores para el Hogar Provincial, anualidades 2017-2018</t>
  </si>
  <si>
    <t>131-17</t>
  </si>
  <si>
    <t>Obras de reurbanización Avda. de las Naciones, tramo entre los Arcos y calle Blanca, en urbanización Ciudad Quesada, en el municipio de Rojales</t>
  </si>
  <si>
    <t>TECNOLOGÍA DE LA CONSTRUCCIÓN Y OBRAS PÚBLICAS, S.A.</t>
  </si>
  <si>
    <t>A-13303763</t>
  </si>
  <si>
    <t>128L1-</t>
  </si>
  <si>
    <t>128L2-</t>
  </si>
  <si>
    <t>128L3-</t>
  </si>
  <si>
    <t>128L4-</t>
  </si>
  <si>
    <t>137-17</t>
  </si>
  <si>
    <t>Servicio de asesoramiento fiscal en materia de IVA  para la preparación de las declaraciones del Impuesto sobre el Valor Añadido para el Grupo de Empresas integrado por la Excma. Diputación Provincial de Alicante y la Fundación Comunidad Valenciana MARQ y para la Fundación Comunidad Valenciana Auditorio Provincial de Alicante (ADDA) durante el ejercicio 2018 y preparación de la documentación soporte de las mismas, así como el asesoramiento recurrente en materia de IVA</t>
  </si>
  <si>
    <t>O14</t>
  </si>
  <si>
    <t>144-17</t>
  </si>
  <si>
    <t>Obras de mejora del firme en la carretera CV-844, Hondón de las Nieves a la Romana, entre los P.K. 3+500 al 7+320, T.M. de Hondón de las Nieves</t>
  </si>
  <si>
    <t>145-17</t>
  </si>
  <si>
    <t>Obras de refuerzo de la carretera CV-656, Fontanares a la A-31, del P.K. 4+170 al 8+500</t>
  </si>
  <si>
    <t>152-17</t>
  </si>
  <si>
    <t>Obras de Parking público, área recreativa y reordenación Plaza Palau y Plaza Iglesia, en el municipio de Alcoleja</t>
  </si>
  <si>
    <t>154-17</t>
  </si>
  <si>
    <t>Obras de reforma de la red de pluviales y renovación urbana en el entorno de la Avda. del Mediterráneo, en el municipio de Daya Nueva</t>
  </si>
  <si>
    <t>167-17</t>
  </si>
  <si>
    <t>Suministro de huevos, carne de ave y conejo al Centro Dr. Esquerdo y Hogar Provincial. Anualidad 2018</t>
  </si>
  <si>
    <t>166-17</t>
  </si>
  <si>
    <t>Suministro de quesos y mantequilla al Centro Dr. Esquerdo y Hogar Provincial. Anualidad 2018</t>
  </si>
  <si>
    <t>169-17</t>
  </si>
  <si>
    <t>Suministro de pescado fresco al Centro Dr. Esquerdo y Hogar Provincial. Anualidad 2018</t>
  </si>
  <si>
    <t>165-17</t>
  </si>
  <si>
    <t>Obras de refuerzo de firme en la carretera CV-813, Villena a Pinoso, desde el PK. 15+000 al 18+580, fin del término municipal</t>
  </si>
  <si>
    <t>168-17</t>
  </si>
  <si>
    <t>Suministro de fiambres y embutidos al Centro Dr. Esquerdo y Hogar Provincial. Anualidad 2018</t>
  </si>
  <si>
    <t>ALCOZAP DISTRIBUCIONES , S.L.</t>
  </si>
  <si>
    <t>B53788667</t>
  </si>
  <si>
    <t>171-17</t>
  </si>
  <si>
    <t>Suministro de aceite al Centro Dr. Esquerdo y al Hogar Provincial. Anualidad 2018</t>
  </si>
  <si>
    <t>PLATAFORMA FEMAR, S.L.</t>
  </si>
  <si>
    <t>B91016238</t>
  </si>
  <si>
    <t>174-17</t>
  </si>
  <si>
    <t>Suministro de yogures y flanes al Centro Dr. Esquerdo y al Hogar Provincial. Anualidad 2018</t>
  </si>
  <si>
    <t>173-17</t>
  </si>
  <si>
    <t>Suministro de fruta y verdura fresca al Centro Dr. Esquerdo y al Hogar Provincial. Anualidad 2018</t>
  </si>
  <si>
    <t>172-17</t>
  </si>
  <si>
    <t>Suministro de carne fresca al Centro Dr. Esquerdo y Hogar Provincial. Anualidad 2018</t>
  </si>
  <si>
    <t>175-17</t>
  </si>
  <si>
    <t>Suministro de alimentos congelados al Centro Dr. Esquerdo y al Hogar Provincial. Anualidad 2018</t>
  </si>
  <si>
    <t>186-17</t>
  </si>
  <si>
    <t>Obras de ensanche del puente sobre el Río Amadorio (PK. 7+000)  en la CV-770,  de Villajoyosa a Orxeta</t>
  </si>
  <si>
    <t>176-17</t>
  </si>
  <si>
    <t>Obras de reforma i ampliació de les voreres de L"Avinguda Ultramar-Xàbia, en el municipio de Jávea</t>
  </si>
  <si>
    <t>201-17</t>
  </si>
  <si>
    <t>Suministro de confituras, conservas y otros alimentos al Centro Dr. Esquerdo y al Hogar Provincial. Anualidad 2018</t>
  </si>
  <si>
    <t>199-17</t>
  </si>
  <si>
    <t>Obras de adecuación y equipamiento de un pozo con apoyo de bombeo solar para abastecimiento urbano al municipio de Salinas</t>
  </si>
  <si>
    <t>Suministro de harina y pan al Centro Dr. Esquerdo y Hogar Provincial. Anualidad 2018</t>
  </si>
  <si>
    <t>200-17</t>
  </si>
  <si>
    <t>Suministro de refrescos y bebidas al Centro Dr. Esquerdo y Hogar Provincial. Anualidad 2018</t>
  </si>
  <si>
    <t>211-17</t>
  </si>
  <si>
    <t>Obras de instalación de sistema de megafonía y mejoras en la eficiencia energética en diferentes estancias del Auditorio Provincial de Alicante</t>
  </si>
  <si>
    <t>COBRA INSTALACIONES Y SERVICIOS, S.A.</t>
  </si>
  <si>
    <t>A-46146387</t>
  </si>
  <si>
    <t>210-17</t>
  </si>
  <si>
    <t>Obras de mejora y adaptación de las instalaciones del Auditorio Provincial de Alicante</t>
  </si>
  <si>
    <t>213-17</t>
  </si>
  <si>
    <t>Obras de reforma de la instalación de climatización del Museo de Bellas Artes Gravina - MUBAG</t>
  </si>
  <si>
    <t>214-17</t>
  </si>
  <si>
    <t>Obras de mejora y acondicionamiento del patio exterior del Edificio de Rehabilitación Psicosocial, en el municipio de Sant Joan d"Alacant</t>
  </si>
  <si>
    <t>216-17</t>
  </si>
  <si>
    <t>Obras de rehabilitación y ampliación del Ayuntamiento, en el municipio de el Fondó de Les Neus</t>
  </si>
  <si>
    <t>220-17</t>
  </si>
  <si>
    <t>Obras de refuerzo de firme e implantación de itinerario ciclista en la CV-851, entre los p.k. 7+600 y 9+220</t>
  </si>
  <si>
    <t>221-17</t>
  </si>
  <si>
    <t>Obras de rehabilitación de firme en la CV-954 (Torremendo a la Estación de Canteras) entre los p.k. 0+000 al 3+000</t>
  </si>
  <si>
    <t>223-17</t>
  </si>
  <si>
    <t>Servicios de Asistencia Técnica a la Coordinación de Diseño y Apoyo en la Gestión de Información de Carreteras del Departamento de Carreteras de la Excma. Diputación Provincial. Anualidad 2018-2019</t>
  </si>
  <si>
    <t>224-17</t>
  </si>
  <si>
    <t>Servicio de Mantenimiento de Ordenadores Personales y Periféricos para 2018</t>
  </si>
  <si>
    <t>METAENLACE SISTEMAS DE INFORMACIÓN, S.L.</t>
  </si>
  <si>
    <t>B-30766620</t>
  </si>
  <si>
    <t>226-17</t>
  </si>
  <si>
    <t>Obras de asfaltado y mejora de accesibilidad en casco urbano y polígono industrial "El Apatel", de Bigastro (Alicante)</t>
  </si>
  <si>
    <t>227-17</t>
  </si>
  <si>
    <t>Obras de acondicionamiento del Camino de Biar a Campo de Mirra (Alicante)</t>
  </si>
  <si>
    <t>228-17</t>
  </si>
  <si>
    <t>Obras de Conducción de abastecimiento a Tárbena desde el Pozo Picassaries, en el municipio de Tárbena</t>
  </si>
  <si>
    <t>202A-1</t>
  </si>
  <si>
    <t>CONTRATO</t>
  </si>
  <si>
    <t xml:space="preserve"> PRESUPUESTO SIN IVA</t>
  </si>
  <si>
    <t xml:space="preserve">PRESUPUESTO </t>
  </si>
  <si>
    <t xml:space="preserve">PRECIO </t>
  </si>
  <si>
    <t>PRECIO SIN IVA</t>
  </si>
  <si>
    <t>ADJUDICATARIO</t>
  </si>
  <si>
    <t xml:space="preserve"> ADJUDICACION</t>
  </si>
  <si>
    <t>056L1-17</t>
  </si>
  <si>
    <t>056L2-17</t>
  </si>
  <si>
    <t>EN SERVICIO TECNICO</t>
  </si>
  <si>
    <t>U87838629</t>
  </si>
  <si>
    <t>JUNTA</t>
  </si>
  <si>
    <t>UTE TELEFONICA DE ESPAÑA, SAU y TELEFONICA MOVILES ESPAÑA, SAU</t>
  </si>
  <si>
    <t>LOTES</t>
  </si>
  <si>
    <t>PIDIENDO DOCUMENTACION</t>
  </si>
  <si>
    <t>DESIERTO PARA A NEGOCIADO</t>
  </si>
  <si>
    <t>PENDIENTE DE ADJUDICAR</t>
  </si>
  <si>
    <t>S04</t>
  </si>
  <si>
    <t>020-17</t>
  </si>
  <si>
    <t>Negociado</t>
  </si>
  <si>
    <t>Suministro de papel de naturaleza ecológica para la confección de material de oficina, año 2017</t>
  </si>
  <si>
    <t>TORRASPAPEL, S.A.</t>
  </si>
  <si>
    <t>A-58781402</t>
  </si>
  <si>
    <t>1832</t>
  </si>
  <si>
    <t>021-17</t>
  </si>
  <si>
    <t>Suministro de papel de naturaleza ecológica para el servicio de reprografía, año 2017</t>
  </si>
  <si>
    <t>1384</t>
  </si>
  <si>
    <t>112-17</t>
  </si>
  <si>
    <t>Suministro de material promocional -Merchandising- de la Diputación Provincial de Alicante</t>
  </si>
  <si>
    <t>DOLORES MENARGUES COVES</t>
  </si>
  <si>
    <t>21975034Y</t>
  </si>
  <si>
    <t>3365</t>
  </si>
  <si>
    <t>117-17</t>
  </si>
  <si>
    <t>Suministro e instalación de CPU para la actualización en las centrales telefónicas de los edificios Tucumán, 8 y Oficina Técnica y conversión del NODO Dr. Esquerdo de la red corporativa de telefonía de la Diputación de Alicante</t>
  </si>
  <si>
    <t>BC SISTEMAS DE COMUNICACIÓN, S.L.</t>
  </si>
  <si>
    <t>B-60574274</t>
  </si>
  <si>
    <t>3288</t>
  </si>
  <si>
    <t>S05</t>
  </si>
  <si>
    <t>132-17</t>
  </si>
  <si>
    <t>Suministro de material de Oficina para las dependencias de la Excma. Diputación Provincial. Anualidad 2018</t>
  </si>
  <si>
    <t>4099</t>
  </si>
  <si>
    <t>134-17</t>
  </si>
  <si>
    <t>Suministro de diverso mobiliario de oficina con destino a la Excma. Diputación Provincial de Alicante</t>
  </si>
  <si>
    <t>HERMANOS AZNAR GONZÁLEZ 2013, SL</t>
  </si>
  <si>
    <t>B54722319</t>
  </si>
  <si>
    <t>4373</t>
  </si>
  <si>
    <t>S06</t>
  </si>
  <si>
    <t>142-17</t>
  </si>
  <si>
    <t>Suministro de Galletas y Magdalenas al Centro Doctor Esquerdo y el Hogar Provincial. Anualidad 2018</t>
  </si>
  <si>
    <t>INAMAR MARTÍNEZ HENAREJOS, S.A.</t>
  </si>
  <si>
    <t>A-30140271</t>
  </si>
  <si>
    <t>695</t>
  </si>
  <si>
    <t>143-17</t>
  </si>
  <si>
    <t>Suministro de Verdura Congelada al Centro Doctor Esquerdo y el Hogar Provincial. Anualidad 2018</t>
  </si>
  <si>
    <t>PESCADOS FUENTES, S.L.</t>
  </si>
  <si>
    <t>B-03378767</t>
  </si>
  <si>
    <t>485</t>
  </si>
  <si>
    <t>146-17</t>
  </si>
  <si>
    <t>Suministro de recambios, lubricantes y productos de limpieza para la realización de operaciones de mantenimiento programado en los vehículos de la flota de la Excma. Diputación Provincial de Alicante, destinados al parque Móvil y Talleres, año 2018</t>
  </si>
  <si>
    <t>REPUESTOS SERCA, S.L.U</t>
  </si>
  <si>
    <t>B54193594</t>
  </si>
  <si>
    <t>402</t>
  </si>
  <si>
    <t>148-17</t>
  </si>
  <si>
    <t>Suministro de lotes para obsequio navideño del año 2017</t>
  </si>
  <si>
    <t>LICORES Y DISTRIBUCIONES BELLOD, S.L.</t>
  </si>
  <si>
    <t>B-03141165</t>
  </si>
  <si>
    <t>151-17</t>
  </si>
  <si>
    <t>Suministro para la renovación de Servidores HyperV de virtualización de la Diputación de Alicante</t>
  </si>
  <si>
    <t>THE WHITEAM TECHNOLOGY SERVICES, S.L.</t>
  </si>
  <si>
    <t>B-87677001</t>
  </si>
  <si>
    <t>4422</t>
  </si>
  <si>
    <t>S08</t>
  </si>
  <si>
    <t>156-17</t>
  </si>
  <si>
    <t>Adquisición de tres obras de arte para incorporación al patrimonio de la Excma. Diputación Provincial : "Jaque Mate" de Lorenzo Casanova Ruiz y dos "Alegorias", de Lorenzo Perícas Ferrer.</t>
  </si>
  <si>
    <t>REAL LICEO CASINO DE ALICANTE</t>
  </si>
  <si>
    <t>G03174646</t>
  </si>
  <si>
    <t>O08</t>
  </si>
  <si>
    <t>015-17</t>
  </si>
  <si>
    <t>Obras complementarias a las del Proyecto de "Rehabilitación y puesta en valor del sistema hidráulico "Qanats" del barranco de la Rambla de Crevillent. Puente-acueducto del molino de "Els Carafals" y tramo de canal adyacente a "Els Pontets""</t>
  </si>
  <si>
    <t>PROYECTOS Y SUBCONTRATAS, S.L.</t>
  </si>
  <si>
    <t>B53326799</t>
  </si>
  <si>
    <t>1563</t>
  </si>
  <si>
    <t>091N-17</t>
  </si>
  <si>
    <t>OBRAS Y SERVICIOS P. SELVA, S.L.</t>
  </si>
  <si>
    <t>B54509724</t>
  </si>
  <si>
    <t>O06</t>
  </si>
  <si>
    <t>099-17</t>
  </si>
  <si>
    <t>Obras de mejora de firme en la Carretera CV-802, desde el pk. 2+900 al 4+800</t>
  </si>
  <si>
    <t>3181</t>
  </si>
  <si>
    <t>124-17</t>
  </si>
  <si>
    <t>Obras de refuerzo de firme en la carretera CV-797, acceso a la Font Roja desde el P.K. 2+700 al 5+450 (FASE 2), en Alcoy, Alicante</t>
  </si>
  <si>
    <t>3508</t>
  </si>
  <si>
    <t>130-17</t>
  </si>
  <si>
    <t>Obras de mejora de servicios urbanos y pavimentación de camino, en el municipio de Benimassot</t>
  </si>
  <si>
    <t>ESDAL, S.L.</t>
  </si>
  <si>
    <t>B-03326147</t>
  </si>
  <si>
    <t>150-17</t>
  </si>
  <si>
    <t>Obras de mejora de la infraestructura de abastecimiento de agua potable en la localidad de Cañada</t>
  </si>
  <si>
    <t>FCC AQUALIA, S.A.</t>
  </si>
  <si>
    <t>A26019992</t>
  </si>
  <si>
    <t>4138</t>
  </si>
  <si>
    <t>O05</t>
  </si>
  <si>
    <t>160-17</t>
  </si>
  <si>
    <t>Obras de mejora de señalización horizontal de la Red Viaria Provincial (Demarcación Sur). Año 2018</t>
  </si>
  <si>
    <t>AKRA SEÑAL, S.L.</t>
  </si>
  <si>
    <t>B-53619524</t>
  </si>
  <si>
    <t>319</t>
  </si>
  <si>
    <t>161-17</t>
  </si>
  <si>
    <t>Obras de mejora de balizamiento y de los sistemas de contención de vehículos de la Red Viaria (Demarcación Norte). Año 2018</t>
  </si>
  <si>
    <t>SEROVIAL, S.L.</t>
  </si>
  <si>
    <t>B96913579</t>
  </si>
  <si>
    <t>321</t>
  </si>
  <si>
    <t>162-17</t>
  </si>
  <si>
    <t>Obras de mejora del balizamiento y de los sistemas de contención de vehículos de la red viaria (Demarcación sur). Año 2018</t>
  </si>
  <si>
    <t>API MOVILIDAD, S.A.</t>
  </si>
  <si>
    <t>A78015880</t>
  </si>
  <si>
    <t>322</t>
  </si>
  <si>
    <t>163-17</t>
  </si>
  <si>
    <t>Obras de sustitución del colector general de alcantarillado desde la pasarela del campo de golf hasta la E.D.A.R. "Casco" de Rojales</t>
  </si>
  <si>
    <t>HIDRAQUA, GESTION INTEGRAL DE AGUAS DE LEVANTE, S.A.</t>
  </si>
  <si>
    <t>A-53223764</t>
  </si>
  <si>
    <t>4374</t>
  </si>
  <si>
    <t>164-17</t>
  </si>
  <si>
    <t>Obras del Proyecto "Traslado del sistema de regulación y control de la toma de la M.C.T. de Formentera del Segura"</t>
  </si>
  <si>
    <t>EXCAVACIONES Y MONTAJES VIGUERAS, S.L.</t>
  </si>
  <si>
    <t>B73065559</t>
  </si>
  <si>
    <t>4375</t>
  </si>
  <si>
    <t>177-17</t>
  </si>
  <si>
    <t>Obras de mejora de señalización vertical de la red viaria Provincial (Demarcación Norte). año 2018</t>
  </si>
  <si>
    <t>ACEINSA LEVANTE, S.A.</t>
  </si>
  <si>
    <t>A54569983</t>
  </si>
  <si>
    <t>323</t>
  </si>
  <si>
    <t>178-17</t>
  </si>
  <si>
    <t>Obras de mejora de señalización vertical de la red viaria provincial (Demarcación Sur). Año 2018</t>
  </si>
  <si>
    <t>VISEVER, S.L.</t>
  </si>
  <si>
    <t>B-02159531</t>
  </si>
  <si>
    <t>320</t>
  </si>
  <si>
    <t>179-17</t>
  </si>
  <si>
    <t>Obras de implantación de itinerario ciclista en la carretera CV-851 (Vereda de Sendres) entre los p.k. 15+000 al 19+350</t>
  </si>
  <si>
    <t>4192</t>
  </si>
  <si>
    <t>180-17</t>
  </si>
  <si>
    <t>Obras de mejora de señalización horizontal de la red viaria Provincial (Demarcación Norte), Año 2018</t>
  </si>
  <si>
    <t>324</t>
  </si>
  <si>
    <t>182-17</t>
  </si>
  <si>
    <t>Obras de renovación de la red de agua potable en calles Senyera, Nou y Sant Roc de Callosa d"Ensarrià</t>
  </si>
  <si>
    <t>HERMANOS LUPASALLA, S.L.U.</t>
  </si>
  <si>
    <t>B53908521</t>
  </si>
  <si>
    <t>4333</t>
  </si>
  <si>
    <t>183-17</t>
  </si>
  <si>
    <t>Obras de mejora de la eficiencia energética de la iluminación interior de la Casa Consistorial y del Centro Social L´Espali La Senieta de Teulada</t>
  </si>
  <si>
    <t>GENERA QUATRO, S.L.</t>
  </si>
  <si>
    <t>B97207567</t>
  </si>
  <si>
    <t>184-17</t>
  </si>
  <si>
    <t>Obras de acondicionamiento y mejora de espacios públicos y urbanización de calles, en el municipio de Algueña</t>
  </si>
  <si>
    <t>SIGMA INFRAESTRUCTURAS, S.L.</t>
  </si>
  <si>
    <t>B-53991485</t>
  </si>
  <si>
    <t>185-17</t>
  </si>
  <si>
    <t>Obras de implantación de la red de saneamiento de las calles 23, 23A y 25 de la Partida Sorts de la Mar, de Els Poblets</t>
  </si>
  <si>
    <t>CONSTRUCCIONES Y MOVIMIENTOS OVISA, S.L.</t>
  </si>
  <si>
    <t>B-53081782</t>
  </si>
  <si>
    <t>4445</t>
  </si>
  <si>
    <t>188-17</t>
  </si>
  <si>
    <t>Obras de mejora de la eficiencia energética en los edificios públicos municipales de Callosa de Segura</t>
  </si>
  <si>
    <t>ELSAMEX, S.A.</t>
  </si>
  <si>
    <t>A-28504728</t>
  </si>
  <si>
    <t>189-17</t>
  </si>
  <si>
    <t>Obras de mejora de la eficiencia energética en los edificios públicos del Excmo. Ayuntamiento de Villajoyosa</t>
  </si>
  <si>
    <t>PAVASAL EMPRESA CONSTRUCTORA, S.A.</t>
  </si>
  <si>
    <t>A-46015129</t>
  </si>
  <si>
    <t>190-17</t>
  </si>
  <si>
    <t>Obras de ahorro energético en alumbrado público y otras actuaciones, en Benijófar</t>
  </si>
  <si>
    <t>ELECTROMONTAJES ACOEMAN, S.L.</t>
  </si>
  <si>
    <t>B02357077</t>
  </si>
  <si>
    <t>191-17</t>
  </si>
  <si>
    <t>Obras de mejora energética en instalaciones de alumbrado público y en edificios municipales de Xixona</t>
  </si>
  <si>
    <t>UTE BECSA, S.A.U. E INDUSTRIAL DE ENERGÍA Y TECNOLOGÍA, S</t>
  </si>
  <si>
    <t>U</t>
  </si>
  <si>
    <t>192-17</t>
  </si>
  <si>
    <t>Obras de mejora de la eficiencia energética en el alumbrado público e instalación térmica en el pabellón cubierto de Monóvar</t>
  </si>
  <si>
    <t>INSTALACIONES SÁNCHEZ MATEOS, S.L.</t>
  </si>
  <si>
    <t>B-53101895</t>
  </si>
  <si>
    <t>193-17</t>
  </si>
  <si>
    <t>Obras de mejora eficiencia energética distintos edificios municipales (Pabellón Garganes, Campo fútbol césped natural, Centro Social, Escuela de Música, Mercado Municipal, Centro de Cultura Altea la Vella y Casa Toni El Fuster) de Altea</t>
  </si>
  <si>
    <t>APLICACIONES Y SOLUCIONES ELÉCTRICAS, S.L.</t>
  </si>
  <si>
    <t>B98143886</t>
  </si>
  <si>
    <t>194-17</t>
  </si>
  <si>
    <t>Obras de mejora de la eficiencia energética en el municipio de Mutxamel</t>
  </si>
  <si>
    <t>JEYDA ELECTRICIDAD, SL</t>
  </si>
  <si>
    <t>B03988904</t>
  </si>
  <si>
    <t>195-17</t>
  </si>
  <si>
    <t>Obras de reparación de la red de saneamiento en la Avda. del Carmen de Cox</t>
  </si>
  <si>
    <t>4458</t>
  </si>
  <si>
    <t>196-17</t>
  </si>
  <si>
    <t>Obras de Renovación red agua potable en Carrer Nou de L"Atzúbia</t>
  </si>
  <si>
    <t>TELMEX TECNOLÓGICA GENERAL 21, S.L</t>
  </si>
  <si>
    <t>B98367477</t>
  </si>
  <si>
    <t>4459</t>
  </si>
  <si>
    <t>197-17</t>
  </si>
  <si>
    <t>Obras de red hidráulica de distribución municipal de abastecimiento urbano en la urbanización "Los Lagos" de Jesús Pobre</t>
  </si>
  <si>
    <t>TÉCNICAS VALENCIANAS DEL AGUA, S.A.</t>
  </si>
  <si>
    <t>A-96859137</t>
  </si>
  <si>
    <t>4400</t>
  </si>
  <si>
    <t>198-17</t>
  </si>
  <si>
    <t>Obras de infraestructuras y viales en acceso sur a casco urbano, en el municipio de Relleu</t>
  </si>
  <si>
    <t>TYOSA OBRAS PÚBLICAS, S.L.</t>
  </si>
  <si>
    <t>B-03019601</t>
  </si>
  <si>
    <t>212-17</t>
  </si>
  <si>
    <t>Obras de reparación y mejora de las infraestructuras en calles de Beniali, en el municipio de Vall de Gallinera</t>
  </si>
  <si>
    <t>PATOLOGIAS Y OBRAS CIVILES, S.L.</t>
  </si>
  <si>
    <t>B53407011</t>
  </si>
  <si>
    <t>217-17</t>
  </si>
  <si>
    <t>Obras de remodelación de la plaza del pueblo (antes plaza doctor Vicente Sentí), en la entidad de Jesús Pobre (E.L.M.)</t>
  </si>
  <si>
    <t>AGLOMERADOS LOS SERRANOS, S.A.U.</t>
  </si>
  <si>
    <t>A-03443801</t>
  </si>
  <si>
    <t>218-17</t>
  </si>
  <si>
    <t>Obras de urbanización de diversas vías públicas, en el municipio de Campo de Mirra</t>
  </si>
  <si>
    <t>VCD</t>
  </si>
  <si>
    <t>071-17</t>
  </si>
  <si>
    <t>MPQ</t>
  </si>
  <si>
    <t>Contrato basado en el Acuerdo Marco de la FEMP para la contratación de servicio de mediación en cobertura de riesgos y seguros para la Excma. Diputación Provincial de Alicante.</t>
  </si>
  <si>
    <t>WILLIS IBERIA, CORREDURÍA DE SEGUROS Y REASEGUROS, S.A.</t>
  </si>
  <si>
    <t>A28961639</t>
  </si>
  <si>
    <t>1923</t>
  </si>
  <si>
    <t>SCD</t>
  </si>
  <si>
    <t>147-17</t>
  </si>
  <si>
    <t>Adhesión específica de la Excma. Diputación Provincial al Acuerdo Marco AMS 3/2017 "Suministro de energía eléctrica para las Entidades y Organismos adheridos a la Central de Contratación de la Excma. Diputación Provincial de Alicante" y celebración de contrato derivado del mismo</t>
  </si>
  <si>
    <t>IBERDROLA CLIENTES S.A.U.</t>
  </si>
  <si>
    <t>A95758389</t>
  </si>
  <si>
    <t>A06</t>
  </si>
  <si>
    <t>001-17</t>
  </si>
  <si>
    <t>Contratación de los servicios de Entidad de Certificación del Sistema de Gestión de la Calidad. Anualidades 2017-2018</t>
  </si>
  <si>
    <t>SGS INTERNATIONAL CERTIFICATION SERVICES IBÉRICA, S.A.</t>
  </si>
  <si>
    <t>A-80773534</t>
  </si>
  <si>
    <t>002-17</t>
  </si>
  <si>
    <t>Servicio de visitas guiadas, talleres y actuaciones complementarias programadas por el MUBAG</t>
  </si>
  <si>
    <t>ESATUR XXI, S.L.</t>
  </si>
  <si>
    <t>B-53874145</t>
  </si>
  <si>
    <t>1562</t>
  </si>
  <si>
    <t>003-17</t>
  </si>
  <si>
    <t>Servicio para la Dirección facultativa de las obras "Plan de revitalización de la Manzanera. Zona 1", en el municipio de Calp</t>
  </si>
  <si>
    <t>ÁNGEL FAJARDO PALACIOS</t>
  </si>
  <si>
    <t>52757474M</t>
  </si>
  <si>
    <t>1151</t>
  </si>
  <si>
    <t>004-17</t>
  </si>
  <si>
    <t>Servicio de dirección de la ejecución de las obras "Adecuación de edificio municipal anexo a Casa Consistorial", en el municipio de Alfafara</t>
  </si>
  <si>
    <t>Antonio Saorín Díaz</t>
  </si>
  <si>
    <t>773028-K</t>
  </si>
  <si>
    <t>1211</t>
  </si>
  <si>
    <t>005-17</t>
  </si>
  <si>
    <t>Servicio de dirección facultativa de las obras "Adecuación de edificio municipal anexo a Casa Consistorial", en el municipio de Alfafara</t>
  </si>
  <si>
    <t>RAFAEL T. MORERA CABRELLES</t>
  </si>
  <si>
    <t>74085032-P</t>
  </si>
  <si>
    <t>1308</t>
  </si>
  <si>
    <t>006-17</t>
  </si>
  <si>
    <t>Servicio de Dirección de la ejecución de las obras de "Gimnasio en la piscina municipal cubierta, en el municipio de San Isidro"</t>
  </si>
  <si>
    <t>Pedro Luis López Martínez</t>
  </si>
  <si>
    <t>21485188Z</t>
  </si>
  <si>
    <t>1112</t>
  </si>
  <si>
    <t>007-17</t>
  </si>
  <si>
    <t>Servicio de dirección facultativa de las obras de "Gimnasio en la piscina municipal cubierta, en el municipio de San Isidro</t>
  </si>
  <si>
    <t>Manuel Alfredo García Martínez</t>
  </si>
  <si>
    <t>48355909L</t>
  </si>
  <si>
    <t>1212</t>
  </si>
  <si>
    <t>008-17</t>
  </si>
  <si>
    <t>Servicio de dirección y coordinación de Seguridad y Salud de las obras de "Rehabilitación estructural de firme en Avda. de la Industria y Reurbanización de calles del casco urbano y paraje "Los Jaboneros", en el municipio de Cox</t>
  </si>
  <si>
    <t>Mª Asunción Álvarez Amorós</t>
  </si>
  <si>
    <t>33488629-P</t>
  </si>
  <si>
    <t>1200</t>
  </si>
  <si>
    <t>009-17</t>
  </si>
  <si>
    <t>Servicio de Dirección Facultativa y Coordinación de Seguridad y Salud de las obras "Mejora de la red viaria en la zona urbana de La Fustera en el municipio de Benissa"</t>
  </si>
  <si>
    <t>FERNANDO JOSÉ RIERA SANTONJA</t>
  </si>
  <si>
    <t>21446729-B</t>
  </si>
  <si>
    <t>1216</t>
  </si>
  <si>
    <t>010-17</t>
  </si>
  <si>
    <t>Servicio de dirección facultativa y coordinación de seguridad y salud de la obras incluidas en el "Plan Provincial de Cooperación a las obras y servicios de competencia municipal. Anualidad 2016". Zona 5</t>
  </si>
  <si>
    <t>VICENTE GIMENO ABAD</t>
  </si>
  <si>
    <t>21372464-J</t>
  </si>
  <si>
    <t>1170</t>
  </si>
  <si>
    <t>011-17</t>
  </si>
  <si>
    <t>Servicio de Dirección Facultativa y Coordinación de Seguridad y Salud de las obras incluidas en el "Plan Provincial de Cooperación a las obras y servicios de competencia municipal". Anualidad 2016. Zona 3</t>
  </si>
  <si>
    <t>KONDA INGENIEROS, S.L.</t>
  </si>
  <si>
    <t>B-53665386</t>
  </si>
  <si>
    <t>1107</t>
  </si>
  <si>
    <t>013-17</t>
  </si>
  <si>
    <t>Servicio para la ampliación de prestaciones en el Sistema de actualización remota de las Bases de datos de Infraestructuras Hidráulicas y en la gestión de automatismos</t>
  </si>
  <si>
    <t>1378</t>
  </si>
  <si>
    <t>A04</t>
  </si>
  <si>
    <t>016-17</t>
  </si>
  <si>
    <t>Servicios de plataforma digital, impartición, asistencia técnica, tutorías, dinamización y servicios de apoyo que resulten necesarios para la realización del curso "Inglés a través de Internet", en sus diferentes niveles (A1, A2, B1, B2, C1 y C2), modalidad de teleformación. Plan de formación 2017</t>
  </si>
  <si>
    <t>GOFLUENT, S.L.U.</t>
  </si>
  <si>
    <t>B-85838019</t>
  </si>
  <si>
    <t>1479</t>
  </si>
  <si>
    <t>022-17</t>
  </si>
  <si>
    <t>Servicio de dirección y coordinación de las obras de "Acondicionamiento de pista polideportiva en el Municipio de Calp"</t>
  </si>
  <si>
    <t>OBRAS E INFRAESTRUCTURAS DEL MEDITERRÁNEO, S.L.</t>
  </si>
  <si>
    <t>B53706479</t>
  </si>
  <si>
    <t>1250</t>
  </si>
  <si>
    <t>025-17</t>
  </si>
  <si>
    <t>Servicio de Dirección de la Ejecución de las obras de Habilitación parcial del edificio municipal para Banda de Música, en el municipio de Gaianes</t>
  </si>
  <si>
    <t>JUAN MIGUEL MARTÍNEZ ALBARRANCH</t>
  </si>
  <si>
    <t>53240249-X</t>
  </si>
  <si>
    <t>1629</t>
  </si>
  <si>
    <t>026-17</t>
  </si>
  <si>
    <t>Servicio de Dirección Facultativa de las obras de Habilitación parcial del edificio municipal para Banda de Música, en el municipio de Gaianes</t>
  </si>
  <si>
    <t>FERNANDO CERVANTES GARCÍA</t>
  </si>
  <si>
    <t>23003440J</t>
  </si>
  <si>
    <t>1554</t>
  </si>
  <si>
    <t>027-17</t>
  </si>
  <si>
    <t>Servicio de Dirección de la Ejecución de las obras de Edificio Cultural multidisciplinar, en el municipio de Benimantell</t>
  </si>
  <si>
    <t>JUAN MIGUEL MAYOR SOLBES</t>
  </si>
  <si>
    <t>73991143-M</t>
  </si>
  <si>
    <t>1555</t>
  </si>
  <si>
    <t>028-17</t>
  </si>
  <si>
    <t>Servicio de Dirección Facultativa de las obras de Edificio Cultural Multidisciplinar, en el municipio de Benimantell</t>
  </si>
  <si>
    <t>N-6 ARQUITECTURA, S.L.</t>
  </si>
  <si>
    <t>B54119987</t>
  </si>
  <si>
    <t>1741</t>
  </si>
  <si>
    <t>029-17</t>
  </si>
  <si>
    <t>Servicio de Dirección de la Ejecución de las obras de Rehabilitación Edificio Público C/ Llidoner, en el municipio de Tollos</t>
  </si>
  <si>
    <t>ARQUITECNIA GESTION DE PROYECTOS, SL</t>
  </si>
  <si>
    <t>B53807111</t>
  </si>
  <si>
    <t>1681</t>
  </si>
  <si>
    <t>030-17</t>
  </si>
  <si>
    <t>Servicio de Dirección Facultativa de las obras de Rehabilitación Edificio Público C/ Llidoner, en el municipio de Tollos</t>
  </si>
  <si>
    <t>JOSÉ JORNET ARQUITECTO, SLPU</t>
  </si>
  <si>
    <t>B54364245</t>
  </si>
  <si>
    <t>1641</t>
  </si>
  <si>
    <t>039-17</t>
  </si>
  <si>
    <t>Servicio de Dirección Facultativa y Coordinación de Seguridad y Salud de las obras incluidas en el "Plan Provincial de Cooperación a las Obras y Servicios de competencia municipal, anualidad 2016". Zona 8</t>
  </si>
  <si>
    <t>COORDINACIÓN DE SEGURIDAD Y PREVENCIÓN EN LA CONSTRUCCIÓN</t>
  </si>
  <si>
    <t>B-53606117</t>
  </si>
  <si>
    <t>1682</t>
  </si>
  <si>
    <t>040-17</t>
  </si>
  <si>
    <t>Servicio de Dirección Facultativa y Coordinación de Seguridad y Salud de las obras incluidas en el "Plan Provincial de Cooperación a las Obras y Servicios de competencia municipal, anualidad 2016. Zona 9"</t>
  </si>
  <si>
    <t>ICOSA INGENIERIA CIVIL, S.A.</t>
  </si>
  <si>
    <t>A-78272499</t>
  </si>
  <si>
    <t>1934</t>
  </si>
  <si>
    <t>054-17</t>
  </si>
  <si>
    <t>Servicio para la realización de trabajos específicos de jardinería en los jardines de los Centros de la Excma. Diputación Provincial de Alicante. Anualidad 2017</t>
  </si>
  <si>
    <t>INSTALVERDE, S.L.L.</t>
  </si>
  <si>
    <t>B-53299442</t>
  </si>
  <si>
    <t>2332</t>
  </si>
  <si>
    <t>059-17</t>
  </si>
  <si>
    <t>Servicio de organización y ejecución del 15º Congreso sobre la violencia contra la Mujer</t>
  </si>
  <si>
    <t>IDEX IDEAS Y EXPANSIÓN, S.L.</t>
  </si>
  <si>
    <t>B-53093837</t>
  </si>
  <si>
    <t>2707</t>
  </si>
  <si>
    <t>060-17</t>
  </si>
  <si>
    <t>Servicio para la Dirección de la Ejecución de las obras "Rehabilitación de la edificación destinada a antiguo matadero para sala polivalente cultural, edificación complementaria existente, parque infantil y pista polideportiva, con reserva de parking", en el municipio de Mutxamel</t>
  </si>
  <si>
    <t>CARLOS GONZÁLEZ PEIRÓ</t>
  </si>
  <si>
    <t>22118361C</t>
  </si>
  <si>
    <t>2183</t>
  </si>
  <si>
    <t>061-17</t>
  </si>
  <si>
    <t>Servicio para la Dirección de la Ejecución de las obras de "Acondicionamiento y ampliación de local para gimnasio y adecuación de parking en Polideportivo municipal, en el municipio de Senija"</t>
  </si>
  <si>
    <t>David Fernández Ginés</t>
  </si>
  <si>
    <t>48323482E</t>
  </si>
  <si>
    <t>2226</t>
  </si>
  <si>
    <t>062-17</t>
  </si>
  <si>
    <t>Servicio para la Dirección Facultativa de las obras de "Acondicionamiento y ampliación de local para gimnasio y adecuación de parking en polideportivo municipal", en el municipio de Senija</t>
  </si>
  <si>
    <t>VICENTE GUIJARRO GONZÁLEZ-MOHÍNO</t>
  </si>
  <si>
    <t>29759639-P</t>
  </si>
  <si>
    <t>2227</t>
  </si>
  <si>
    <t>063-17</t>
  </si>
  <si>
    <t>Servicio para la Dirección Facultativa de las obras de "Rehabilitación de la edificación destinada a antiguo matadero para sala polivalente cultural, edificación complementaria existente, parque infantil y pista polideportiva, con reserva de parking", en el municipio de Mutxamel</t>
  </si>
  <si>
    <t>A-INGENIA RESEARCH AND CONSULTING, S.L.</t>
  </si>
  <si>
    <t>B54716881</t>
  </si>
  <si>
    <t>2228</t>
  </si>
  <si>
    <t>065-17</t>
  </si>
  <si>
    <t>Servicio de Dirección Facultativa y Coordinación de Seguridad y Salud de las obras incluidas en la Convocatoria de Inversiones en Obras y Reparaciones de Cooperación Municipal Financieramente Sostenibles. Anualidad 2016. Zona 9</t>
  </si>
  <si>
    <t>MIGUEL ÁNGEL MÍLLER GARCÍA</t>
  </si>
  <si>
    <t>74170578V</t>
  </si>
  <si>
    <t>2410</t>
  </si>
  <si>
    <t>066-17</t>
  </si>
  <si>
    <t>Servicio de Dirección Facultativa y Coordinación de Seguridad y Salud de la obra "Reforma i ampliació de les voreres de L"Avinguda Ultramar-Xàbia", en el municipio de Jávea</t>
  </si>
  <si>
    <t>2423</t>
  </si>
  <si>
    <t>067-17</t>
  </si>
  <si>
    <t>Servicio de Dirección facultativa y Coordinación de Seguridad y Salud de la obra Renovación clavegueram en nucli urbá de Pamis, en el municipio de Ondara</t>
  </si>
  <si>
    <t>JOSÉ CARLOS SANDOVAL SORIANO</t>
  </si>
  <si>
    <t>77506183R</t>
  </si>
  <si>
    <t>2229</t>
  </si>
  <si>
    <t>068-17</t>
  </si>
  <si>
    <t>Servicio para la Dirección de la Ejecución de las obras de "Adecuación de la Biblioteca municipal y ampliación del gimnasio municipal, en el municipio de Beniarrés</t>
  </si>
  <si>
    <t>SERGIO NIETO PÉREZ</t>
  </si>
  <si>
    <t>34833073X</t>
  </si>
  <si>
    <t>2268</t>
  </si>
  <si>
    <t>069-17</t>
  </si>
  <si>
    <t>Servicio para la Dirección Facultativa de las obras "Adecuación de la Biblioteca municipal y ampliación del gimnasio municipal", en el municipio de Beniarrés</t>
  </si>
  <si>
    <t>ANTONIO FAURA DÍEZ</t>
  </si>
  <si>
    <t>21475982P</t>
  </si>
  <si>
    <t>2250</t>
  </si>
  <si>
    <t>070-17</t>
  </si>
  <si>
    <t>Servicio de Direccion facultativa y Coordinación de Seguridad y Salud de las obras Rehabilitación y reparación piscina municipal, en el municipio de Sella</t>
  </si>
  <si>
    <t>FC CONSULTORIA CIVIL Y URBANISMO, SLP</t>
  </si>
  <si>
    <t>B54862479</t>
  </si>
  <si>
    <t>2251</t>
  </si>
  <si>
    <t>072-17</t>
  </si>
  <si>
    <t>Servicio para la Redacción del proyecto básico y de ejecución y para la Dirección Facultativa de las obras (Dirección de obra) de "Casa de Cultura", en el Municipio de Xaló</t>
  </si>
  <si>
    <t>ANTONI BANYULS PÉREZ</t>
  </si>
  <si>
    <t>73654838Y</t>
  </si>
  <si>
    <t>2610</t>
  </si>
  <si>
    <t>073-17</t>
  </si>
  <si>
    <t>Servicio de integración de la base de datos provincial de Telemedida de contadores domiciliarios municipales en el Sistema de Gestión Corporativa de Ciclo Hídrico y mantenimiento de la información provincial</t>
  </si>
  <si>
    <t>SILICON MEDIA, SL</t>
  </si>
  <si>
    <t>B-53370664</t>
  </si>
  <si>
    <t>2568</t>
  </si>
  <si>
    <t>075-17</t>
  </si>
  <si>
    <t>Servicio de Dirección Facultativa de las obras "Habilitación de edificio para local multifuncional en Benimaurell", en el municipio de La Vall de Laguart</t>
  </si>
  <si>
    <t>2336</t>
  </si>
  <si>
    <t>A08</t>
  </si>
  <si>
    <t>076-17</t>
  </si>
  <si>
    <t>Servicio de mantenimiento (sólo piezas) y revisión periódica de la CTP (procesadora de planchas) comprensiva de la maquinaria "Acento II, Azura C95 y Staker 90L", ubicada en la Imprenta Provincial. Ejercicios 2017-2020</t>
  </si>
  <si>
    <t>AGFA GRAPHICS NV SUCURSAL EN ESPAÑA</t>
  </si>
  <si>
    <t>W0172342H</t>
  </si>
  <si>
    <t>2643</t>
  </si>
  <si>
    <t>077-17</t>
  </si>
  <si>
    <t>Servicio de Dirección Facultativa y Coordinación de Seguridad y Salud de las obras de campo de fútbol municipal, en el municipio de Jacarilla</t>
  </si>
  <si>
    <t>2372</t>
  </si>
  <si>
    <t>078-17</t>
  </si>
  <si>
    <t>Servicio de Dirección Facultativa y Coordinación de Seguridad y Salud de las obras de parking público, área recreativa y reordenación Plaza Palau y Plaza Iglesia, en el municipio de Alcoleja</t>
  </si>
  <si>
    <t>FERNANDO RIERA SANTONJA</t>
  </si>
  <si>
    <t>21446729B</t>
  </si>
  <si>
    <t>2708</t>
  </si>
  <si>
    <t>079-17</t>
  </si>
  <si>
    <t>Servicio de Dirección Facultativa y Coordinación de Seguridad y Salud de las obras incluídas en el "Plan Provincial de Cooperación a las Obras y Servicios de Competencia Municipal. Anualidad 2016. Zona 10"</t>
  </si>
  <si>
    <t>León Saavedra Lucas</t>
  </si>
  <si>
    <t>34832928A</t>
  </si>
  <si>
    <t>2426</t>
  </si>
  <si>
    <t>080-17</t>
  </si>
  <si>
    <t>Servicio de dirección facultativa y coordinación de Seguridad y Salud de las obras de `Mejora de servicios urbanos del municipio en el municipio de la Vall D´Ebo.</t>
  </si>
  <si>
    <t>INGEMIA OFICINA TÉCNICA, S.L.U.</t>
  </si>
  <si>
    <t>B54787718</t>
  </si>
  <si>
    <t>2641</t>
  </si>
  <si>
    <t>081-17</t>
  </si>
  <si>
    <t>Servicio de Dirección Facultativa y Coordinación de Seguridad y Salud de las obras incluidas en "Plan Provincial de Cooperación a las obras y servicios de competencia municipal. Anualidad 2016". Zona 11</t>
  </si>
  <si>
    <t>CATALINA GARCÍA PASTOR</t>
  </si>
  <si>
    <t>48346352F</t>
  </si>
  <si>
    <t>2464</t>
  </si>
  <si>
    <t>087-17</t>
  </si>
  <si>
    <t>Servicio de dotación de infraestructuras en la Feria "Fruit Attraction 2017", a celebrar en IFEMA (Madrid)</t>
  </si>
  <si>
    <t>INSTITUCION FERIAL DE MADRID</t>
  </si>
  <si>
    <t>Q2873018B</t>
  </si>
  <si>
    <t>2692</t>
  </si>
  <si>
    <t>093-17</t>
  </si>
  <si>
    <t>Servicio de mantenimiento de la fotocopiadora Xerox 4110ST del Departamento del BOP e Imprenta Provincial, para los ejercicios 2017 a 2019</t>
  </si>
  <si>
    <t>OFIMÁTICA ALICANTE, S.L.</t>
  </si>
  <si>
    <t>B53340154</t>
  </si>
  <si>
    <t>3182</t>
  </si>
  <si>
    <t>096-17</t>
  </si>
  <si>
    <t>Servicio de consultoría para el apoyo a la Intervención General de la Excma. Diputación Provincial de Alicante en el ejercicio del control financiero, Plan de Auditorías 2016 a realizar en el ejercicio 2017</t>
  </si>
  <si>
    <t>GLOBAL &amp; LOCAL AUDIT, S.L.</t>
  </si>
  <si>
    <t>B87286225</t>
  </si>
  <si>
    <t>2934</t>
  </si>
  <si>
    <t>A05</t>
  </si>
  <si>
    <t>102-17</t>
  </si>
  <si>
    <t>Servicio de mantenimiento y revisión periódica de los aparatos elevadores de diversas marcas ubicados en los distintos Centros de la Diputación de Alicante</t>
  </si>
  <si>
    <t>ORONA, S.COOP.</t>
  </si>
  <si>
    <t>F-20025318</t>
  </si>
  <si>
    <t>3814</t>
  </si>
  <si>
    <t>103-17</t>
  </si>
  <si>
    <t>Servicio de mantenimiento de las líneas aéreo-subterráneas de 20 KV. y Centros de Transformación de abonado de 10 a 630 KVA. ubicados en los edificios y Centros reemisores de TV con titularidad de la Diputación de Alicante</t>
  </si>
  <si>
    <t>ELECTRICIDAD BEVIÁ S.L.</t>
  </si>
  <si>
    <t>B03352820</t>
  </si>
  <si>
    <t>3537</t>
  </si>
  <si>
    <t>104-17</t>
  </si>
  <si>
    <t>Servicio de mantenimiento de los sistemas y equipos de protección contra incendios de los edificios y locales de la Excma. Diputación Provincial de Alicante</t>
  </si>
  <si>
    <t>3815</t>
  </si>
  <si>
    <t>105-17</t>
  </si>
  <si>
    <t>Servicio de mantenimiento, conservación y retimbrado de los extintores instalados en los edificios, locales y vehículos de la Diputación de Alicante</t>
  </si>
  <si>
    <t>ARAISA SEGURIDAD, S.L.</t>
  </si>
  <si>
    <t>B03873627</t>
  </si>
  <si>
    <t>4238</t>
  </si>
  <si>
    <t>106-17</t>
  </si>
  <si>
    <t>Servicio de Mantenimiento y revisión periódica de las instalaciones eléctricas en baja tensión y de los pararrayos y su instalación anexa de los edificios y locales de pública concurrencia de la Excma. Diputación Provincial de Alicante</t>
  </si>
  <si>
    <t>3816</t>
  </si>
  <si>
    <t>107-17</t>
  </si>
  <si>
    <t>Servicio de mantenimiento y conservación de los grupos electrógenos instalados en los centros provinciales</t>
  </si>
  <si>
    <t>JUAN CARLOS LLORCA MARTÍNEZ</t>
  </si>
  <si>
    <t>21449821-K</t>
  </si>
  <si>
    <t>108-17</t>
  </si>
  <si>
    <t>Servicio de mantenimiento de las instalaciones térmicas (calderas calefacción, ACS y vapor) en el Hogar Provincial y en el Centro Dr. Esquerdo</t>
  </si>
  <si>
    <t>AIRELEC CLIMA, S.L.</t>
  </si>
  <si>
    <t>B-03090388</t>
  </si>
  <si>
    <t>3818</t>
  </si>
  <si>
    <t>109-17</t>
  </si>
  <si>
    <t>Servicio para la Dirección Facultativa (Dirección de Obra y Dirección de Ejecución) de las obras de "Adecuación de entorno urbano y la Planta baja del Edificio Socio-Asistencial" en el municipio de Tibi</t>
  </si>
  <si>
    <t>RAFAEL LANDETE PASCUAL</t>
  </si>
  <si>
    <t>25128383-D</t>
  </si>
  <si>
    <t>3429</t>
  </si>
  <si>
    <t>110-17</t>
  </si>
  <si>
    <t>Servicio de mantenimiento preventivo y revisión periódica de los equipos de alimentación ininterrumpida (SAI) instaladas en los Centros de la Diputación Provincial de Alicante</t>
  </si>
  <si>
    <t>GARCÍA BERTOMEU, S.L.</t>
  </si>
  <si>
    <t>B-54366117</t>
  </si>
  <si>
    <t>3542</t>
  </si>
  <si>
    <t>111-17</t>
  </si>
  <si>
    <t>Servicio de mantenimiento y conservación de la instalación de alumbrado del Túnel del Salt, en Alcoy</t>
  </si>
  <si>
    <t>3538</t>
  </si>
  <si>
    <t>118-17</t>
  </si>
  <si>
    <t>Servicio para la realización de los trabajos de coordinación en materia de Seguridad y Salud durante la ejecución de obras hidráulicas</t>
  </si>
  <si>
    <t>RODES, INGENIERIA DE RECURSOS NATURALES, S.L.P.</t>
  </si>
  <si>
    <t>B-54421565</t>
  </si>
  <si>
    <t>3447</t>
  </si>
  <si>
    <t>119-17</t>
  </si>
  <si>
    <t>Servicio de despeje o desbroce de vegetación en los márgenes de las carreteras de la Demarcación Sur (Sectores de Villena, Novelda, Elche, Orihuela y Alicante). Anualidad 2018</t>
  </si>
  <si>
    <t>DESMONTES Y EXCAVACIONES ISMAEL, S.L.</t>
  </si>
  <si>
    <t>B-53151981</t>
  </si>
  <si>
    <t>4100</t>
  </si>
  <si>
    <t>120-17</t>
  </si>
  <si>
    <t>Servicio de despeje o desbroce de vegetación en los márgenes de las carreteras de la Demarcación Norte (Sectores de Ondara, Benissa, Alcoy, Pego y Villajoyosa). Anualidad 2018</t>
  </si>
  <si>
    <t>CONSTRUCCIONS I OBRES BEMBARET, S.L.</t>
  </si>
  <si>
    <t>B-53361648</t>
  </si>
  <si>
    <t>4602</t>
  </si>
  <si>
    <t>122-17</t>
  </si>
  <si>
    <t>Servicio de Dirección Facultativa de las obras "Reurbanización del Paseo Marítimo en los tramos comprendidos entre la Punta Margalla y la Avda. Habaneras", en el municipio de Torrevieja</t>
  </si>
  <si>
    <t>NOVATION URBANA, S.L.</t>
  </si>
  <si>
    <t>B54182035</t>
  </si>
  <si>
    <t>3657</t>
  </si>
  <si>
    <t>123-17</t>
  </si>
  <si>
    <t>Servicio para colaboración en la elaboración del documento "Análisis del déficit hídrico de la Provincia de Alicante y propuestas de corrección"</t>
  </si>
  <si>
    <t>UNIVERSIDAD DE ALICANTE</t>
  </si>
  <si>
    <t>Q0332001G</t>
  </si>
  <si>
    <t>3784</t>
  </si>
  <si>
    <t>133-17</t>
  </si>
  <si>
    <t>Servicio para el análisis, prevención y control de legionelosis; eficacia de la limpieza y desinfección en superficies en contacto con alimentos; calidad del agua de consumo y desratización, desinsectación y desinfección en instalaciones y dependencias de la Diputación de Alicante</t>
  </si>
  <si>
    <t>AMBICAI SANIDAD AMBIENTAL, S.L</t>
  </si>
  <si>
    <t>B-54517867</t>
  </si>
  <si>
    <t>3966</t>
  </si>
  <si>
    <t>A10</t>
  </si>
  <si>
    <t>135-17</t>
  </si>
  <si>
    <t>Servicio de soporte y mantenimiento de las aplicaciones de Sicalwin, Firmadoc, Aytosfactura y Gestión Patrimonial de la Diputación de Alicante</t>
  </si>
  <si>
    <t>AYTOS SOLUCIONES INFORMÁTICAS, S.L.U.</t>
  </si>
  <si>
    <t>B41632332</t>
  </si>
  <si>
    <t>4402</t>
  </si>
  <si>
    <t>136-17</t>
  </si>
  <si>
    <t>Servicio de soporte y mantenimiento de las aplicaciones Sicalwin, Gestión Patrimonial, Padrón de Habitantes y Conector con Gestiona para Ayuntamientos de la Provincia de Alicante</t>
  </si>
  <si>
    <t>4485</t>
  </si>
  <si>
    <t>138-17</t>
  </si>
  <si>
    <t>Servicio de mantenimiento de la Aplicación de Gestión de Tesorería TAYA de la Diputación de Alicante, anualidades 2018 y 2019</t>
  </si>
  <si>
    <t>TESORERIA, ANALISIS Y APLICACIONES, S.A.</t>
  </si>
  <si>
    <t>A-82110602</t>
  </si>
  <si>
    <t>4401</t>
  </si>
  <si>
    <t>139-17</t>
  </si>
  <si>
    <t>Servicio de mantenimiento del Sistema de Gestión de Ingresos de Tesorería, anualidades 2018-2019</t>
  </si>
  <si>
    <t>UNIT4 BUSINESS SOFTWARE IBÉRICA, S.A.U.</t>
  </si>
  <si>
    <t>A08147811</t>
  </si>
  <si>
    <t>325</t>
  </si>
  <si>
    <t>140-17</t>
  </si>
  <si>
    <t>Servicio de dirección facultativa y coordinación de Seguridad y Salud de las obras incluidas en el "Plan Provincial de Cooperación a las Obras y Serviciosde Competencia Municipal. Anualidad 2017". Zona 2</t>
  </si>
  <si>
    <t>INGENIERÍA Y ESTUDIOS MEDITERRÁNEO, S.L.P</t>
  </si>
  <si>
    <t>B-03408614</t>
  </si>
  <si>
    <t>4069</t>
  </si>
  <si>
    <t>141-17</t>
  </si>
  <si>
    <t>Servicio de Dirección Facultativa y Coordinación de Seguridad y Salud de las obras incluidas en el "Plan Provincial de Cooperación a las Obras y Servicios de Competencia Municipal, Anualidad 2017". Zona 1</t>
  </si>
  <si>
    <t>ARBEIT INGENIEROS, S.L.U.</t>
  </si>
  <si>
    <t>B54654702</t>
  </si>
  <si>
    <t>4052</t>
  </si>
  <si>
    <t>149-17</t>
  </si>
  <si>
    <t>Servicio de apoyo para el mantenimiento y explotación de datos del sistema de información, de la información en las aplicaciones de difusión, el control y tratamiento de datos en las asesorías municipales y publicaciones y en procesos de control del Ciclo Hídrico</t>
  </si>
  <si>
    <t>Rebeca Palencia Rocamora</t>
  </si>
  <si>
    <t>48572375D</t>
  </si>
  <si>
    <t>3996</t>
  </si>
  <si>
    <t>153-17</t>
  </si>
  <si>
    <t>Servicio de apoyo para la vigilancia, control y gestión de los datos proporcionados por el Sistema de Telecontrol y Telemando de los abastecimientos municipales y ayuda en el Servicio de Asistencia a los municipios</t>
  </si>
  <si>
    <t>HÉCTOR FERNÁNDEZ RODRÍGUEZ</t>
  </si>
  <si>
    <t>48574451S</t>
  </si>
  <si>
    <t>4072</t>
  </si>
  <si>
    <t>155-17</t>
  </si>
  <si>
    <t>Servicio para el apoyo a la Dirección en el Proyecto, seguimiento y control de las obras e instalaciones hidráulicas que ejecuta el Ciclo Hídrico en la ejecución de asesorías municipales y en la inspección liquidación de obras hidráulicas subvencionadas</t>
  </si>
  <si>
    <t>484</t>
  </si>
  <si>
    <t>157-17</t>
  </si>
  <si>
    <t>Servicio de Mantenimiento de Servidores Intel-Proliant de Diputación para 2018</t>
  </si>
  <si>
    <t>B87677001</t>
  </si>
  <si>
    <t>4194</t>
  </si>
  <si>
    <t>A09</t>
  </si>
  <si>
    <t>158-17</t>
  </si>
  <si>
    <t>Servicios Microsoft Unified Support para productos Microsoft de la Diputación de Alicante, para 2018</t>
  </si>
  <si>
    <t>MICROSOFT IBÉRICA, S.R.L.</t>
  </si>
  <si>
    <t>B-78603495</t>
  </si>
  <si>
    <t>159-17</t>
  </si>
  <si>
    <t>Servicio de Secretaría Técnica para la organización y realización de la XXV Edición de la muestra de teatro Español de Autores Contemporanéos</t>
  </si>
  <si>
    <t>ESOC, S.L.</t>
  </si>
  <si>
    <t>B-03168820</t>
  </si>
  <si>
    <t>3520</t>
  </si>
  <si>
    <t>170-17</t>
  </si>
  <si>
    <t>Servicio de organización del Mercado Navideño 2017</t>
  </si>
  <si>
    <t>CÁMARA OFICIAL DE COMERCIO, INDUSTRIA, SERVICIOS Y NAVEGA</t>
  </si>
  <si>
    <t>Q-0373001G</t>
  </si>
  <si>
    <t>181-17</t>
  </si>
  <si>
    <t>Servicio de asistencia técnica en materia de elaboración de documentación del Sistema de Gestión de la Calidad y del Sistema de Gestión Forestal sostenible del Area de Medio Ambiente, Energía y Residuos Sólidos.</t>
  </si>
  <si>
    <t>DAVID BELDA MIRÓ</t>
  </si>
  <si>
    <t>21683983-C</t>
  </si>
  <si>
    <t>355</t>
  </si>
  <si>
    <t>187-17</t>
  </si>
  <si>
    <t>Servicios de mantenimiento de la Aplicación Ginpix de Recursos Humanos y Nóminas de Diputación de Alicante 2018-2019</t>
  </si>
  <si>
    <t>SOLUCIONES AVANZADAS EN INFORMÁTICA APLICADA, S.L.</t>
  </si>
  <si>
    <t>B80004732</t>
  </si>
  <si>
    <t>4461</t>
  </si>
  <si>
    <t>203-17</t>
  </si>
  <si>
    <t>Servicio para la Dirección Facultativa (Dirección de Obra y Dirección de Ejecución de Obra) de las obras de "Rehabilitación y ampliación del Ayuntamiento", en el municipio de Hondón de las Nieves</t>
  </si>
  <si>
    <t>CRYSTALZOO, S.L.P.</t>
  </si>
  <si>
    <t>B54066303</t>
  </si>
  <si>
    <t>204-17</t>
  </si>
  <si>
    <t>Servicio de Dirección Facultativa y Coordinación de Seguridad y Salud de las obras incluidas en el Plan Provincial de Cooperación a las Obras y Servicios de Competencia Municipal. Anualidad 2017. Zona 3</t>
  </si>
  <si>
    <t>205-17</t>
  </si>
  <si>
    <t>Servicio de Dirección Facultativa y Coordinación de Seguridad y Salud de las obras incluidas en el Plan Provincial de Cooperación a las Obras y Servicios de Competencia Municipal. Anualidad 2017. Zona 4</t>
  </si>
  <si>
    <t>CAUCE PROYECTOS Y OBRAS, S.A.</t>
  </si>
  <si>
    <t>A-03378668</t>
  </si>
  <si>
    <t>206-17</t>
  </si>
  <si>
    <t>Servicio de Dirección Facultativa y Coordinación de Seguridad y Salud de las obras incluidas en el Plan Provincial de Cooperación a las Obras y Servicios de Competencia Municipal. Anualidad 2017. Zona 5.</t>
  </si>
  <si>
    <t>207-17</t>
  </si>
  <si>
    <t>Servicio de Dirección Facultativa y Coordinación de Seguridad y Salud de las obras incluidas en el Plan Provincial de Cooperación a las Obras y Servicios de Competencia Municipal. Anualidad 2017. Zona 6</t>
  </si>
  <si>
    <t>208-17</t>
  </si>
  <si>
    <t>Servicio de Dirección Facultativa y Coordinación de Seguridad y Salud de las obras incluidas en el Plan Provincial de Cooperación a las Obras y Servicios de Competencia Municipal. Anualidad 2017. Zona 7.</t>
  </si>
  <si>
    <t>PEDRO MANUEL PIÑOL SEMPERE</t>
  </si>
  <si>
    <t>74194196-Z</t>
  </si>
  <si>
    <t>209-17</t>
  </si>
  <si>
    <t>Servicio de Dirección Facultativa y Coordinación de Seguridad y Salud de las obras incluidas en el Plan Provincial de Cooperación a las Obras y Servicios de Competencia Municipal. Anualidad 2017. Zona 8</t>
  </si>
  <si>
    <t>GESTIÓN INTEGRAL DE PROYECTOS URBANOS, S.L.P.</t>
  </si>
  <si>
    <t>B54860762</t>
  </si>
  <si>
    <t>219-17</t>
  </si>
  <si>
    <t>Servicios informativos de transmisión de noticias de la Agencia EUROPA PRESS</t>
  </si>
  <si>
    <t>EUROPA PRESS DELEGACIONES, S.A.</t>
  </si>
  <si>
    <t>A-41606534</t>
  </si>
  <si>
    <t>292</t>
  </si>
  <si>
    <t>225-17</t>
  </si>
  <si>
    <t>Servicios informativos de transmisión de noticias de la Agencia EFE. Año 2018</t>
  </si>
  <si>
    <t>AGENCIA EFE, SAU, SME</t>
  </si>
  <si>
    <t>A28028744</t>
  </si>
  <si>
    <t>393</t>
  </si>
  <si>
    <t>LICITACIONES OBRAS</t>
  </si>
  <si>
    <t>LICITACIONES VARIOS</t>
  </si>
  <si>
    <t>CON IVA</t>
  </si>
  <si>
    <t>SIN IVA</t>
  </si>
  <si>
    <t>PORCENTAJE CON IVA</t>
  </si>
  <si>
    <t>ABIERTOS</t>
  </si>
  <si>
    <t>NEGOCIADOS</t>
  </si>
  <si>
    <t xml:space="preserve">TOTAL </t>
  </si>
  <si>
    <t>TOTAL</t>
  </si>
  <si>
    <t>LICITACIONES SERVICIOS</t>
  </si>
  <si>
    <t>LICITACIONES SUMINISTROS</t>
  </si>
  <si>
    <r>
      <t xml:space="preserve">Fuente: </t>
    </r>
    <r>
      <rPr>
        <b/>
        <sz val="8"/>
        <color theme="1"/>
        <rFont val="Calibri"/>
        <family val="2"/>
        <scheme val="minor"/>
      </rPr>
      <t>Contratación</t>
    </r>
  </si>
  <si>
    <t>ABIERTOS - OBRAS</t>
  </si>
  <si>
    <t>ABIERTOS - SUMINISTROS</t>
  </si>
  <si>
    <t>ABIERTOS - SERVICIOS</t>
  </si>
  <si>
    <t>ABIERTOS - VARIOS</t>
  </si>
  <si>
    <t>NEGOCIADOS - OBRAS</t>
  </si>
  <si>
    <t>NEGOCIADOS - SUMINISTROS</t>
  </si>
  <si>
    <t>NEGOCIADOS - SERVICIOS</t>
  </si>
  <si>
    <t>NEGOCIADOS - ACUERDO ADHESIÓN</t>
  </si>
  <si>
    <t>ADJUDICACIONES 2017</t>
  </si>
  <si>
    <t>LICITACIONES 2017</t>
  </si>
  <si>
    <t>ADJUDICACIONES OBRAS</t>
  </si>
  <si>
    <t>ADJUDICACIONES SERVICIOS</t>
  </si>
  <si>
    <t>ADJUDICACIONES SUMINISTROS</t>
  </si>
  <si>
    <t>ADJUDICACIONES ADHESION A ACUERDO MARCO</t>
  </si>
  <si>
    <t>ADJUDICACIONES VARIOS</t>
  </si>
  <si>
    <r>
      <t>Versión:</t>
    </r>
    <r>
      <rPr>
        <b/>
        <sz val="8"/>
        <color theme="1"/>
        <rFont val="Calibri"/>
        <family val="2"/>
        <scheme val="minor"/>
      </rPr>
      <t xml:space="preserve"> 29/03/2018</t>
    </r>
  </si>
  <si>
    <r>
      <t xml:space="preserve">Versión: </t>
    </r>
    <r>
      <rPr>
        <b/>
        <sz val="8"/>
        <color theme="1"/>
        <rFont val="Calibri"/>
        <family val="2"/>
        <scheme val="minor"/>
      </rPr>
      <t>29/03/2018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</si>
</sst>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Red]#,##0.00\ &quot;€&quot;"/>
    <numFmt numFmtId="165" formatCode="#,##0.00;[Red]#,##0.00"/>
  </numFmts>
  <fonts count="15" x14ac:knownFonts="1">
    <font>
      <sz val="11"/>
      <color theme="1"/>
      <name val="Calibri"/>
      <family val="2"/>
      <scheme val="minor"/>
    </font>
    <font>
      <b/>
      <sz val="9"/>
      <color rgb="FF000000"/>
      <name val="Calibri"/>
      <family val="2"/>
    </font>
    <font>
      <sz val="9"/>
      <color theme="1"/>
      <name val="Calibri"/>
      <family val="2"/>
      <scheme val="minor"/>
    </font>
    <font>
      <sz val="9"/>
      <color rgb="FF000000"/>
      <name val="Calibri"/>
      <family val="2"/>
    </font>
    <font>
      <sz val="8"/>
      <color rgb="FF000000"/>
      <name val="Calibri"/>
      <family val="2"/>
    </font>
    <font>
      <sz val="8"/>
      <color theme="1"/>
      <name val="Calibri"/>
      <family val="2"/>
      <scheme val="minor"/>
    </font>
    <font>
      <b/>
      <sz val="9"/>
      <color theme="1"/>
      <name val="Calibri"/>
      <family val="2"/>
      <scheme val="minor"/>
    </font>
    <font>
      <b/>
      <sz val="8"/>
      <color rgb="FF000000"/>
      <name val="Calibri"/>
      <family val="2"/>
    </font>
    <font>
      <sz val="16"/>
      <color rgb="FF000000"/>
      <name val="Calibri"/>
      <family val="2"/>
    </font>
    <font>
      <sz val="15"/>
      <color rgb="FF000000"/>
      <name val="Calibri"/>
      <family val="2"/>
    </font>
    <font>
      <b/>
      <sz val="11"/>
      <color theme="1"/>
      <name val="Calibri"/>
      <family val="2"/>
      <scheme val="minor"/>
    </font>
    <font>
      <b/>
      <sz val="8"/>
      <color theme="1"/>
      <name val="Calibri"/>
      <family val="2"/>
      <scheme val="minor"/>
    </font>
    <font>
      <b/>
      <sz val="14"/>
      <color theme="1"/>
      <name val="Calibri"/>
      <family val="2"/>
      <scheme val="minor"/>
    </font>
    <font>
      <sz val="7.5"/>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FFFF00"/>
        <bgColor indexed="64"/>
      </patternFill>
    </fill>
    <fill>
      <patternFill patternType="solid">
        <fgColor rgb="FF00B0F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73">
    <xf numFmtId="0" fontId="0" fillId="0" borderId="0" xfId="0"/>
    <xf numFmtId="0" fontId="1" fillId="2" borderId="1" xfId="0"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0" borderId="0" xfId="0" applyFont="1" applyBorder="1"/>
    <xf numFmtId="0" fontId="2" fillId="0" borderId="0" xfId="0" applyFont="1"/>
    <xf numFmtId="0" fontId="3" fillId="3" borderId="1" xfId="0" applyFont="1" applyFill="1" applyBorder="1" applyAlignment="1" applyProtection="1">
      <alignment vertical="center" wrapText="1"/>
    </xf>
    <xf numFmtId="0" fontId="3" fillId="4" borderId="1" xfId="0" applyFont="1" applyFill="1" applyBorder="1" applyAlignment="1" applyProtection="1">
      <alignment horizontal="justify" vertical="top" wrapText="1"/>
    </xf>
    <xf numFmtId="164" fontId="3" fillId="5" borderId="1" xfId="0" applyNumberFormat="1" applyFont="1" applyFill="1" applyBorder="1" applyAlignment="1" applyProtection="1">
      <alignment horizontal="right" vertical="center" wrapText="1"/>
    </xf>
    <xf numFmtId="15" fontId="3" fillId="6" borderId="1" xfId="0" applyNumberFormat="1" applyFont="1" applyFill="1" applyBorder="1" applyAlignment="1" applyProtection="1">
      <alignment horizontal="right" vertical="center" wrapText="1"/>
    </xf>
    <xf numFmtId="164" fontId="2" fillId="0" borderId="1" xfId="0" applyNumberFormat="1" applyFont="1" applyBorder="1"/>
    <xf numFmtId="0" fontId="2" fillId="0" borderId="1" xfId="0" applyFont="1" applyBorder="1"/>
    <xf numFmtId="0" fontId="2" fillId="0" borderId="1" xfId="0" applyFont="1" applyBorder="1" applyAlignment="1">
      <alignment horizontal="justify" vertical="top"/>
    </xf>
    <xf numFmtId="0" fontId="2" fillId="0" borderId="0" xfId="0" applyFont="1" applyAlignment="1">
      <alignment horizontal="justify" vertical="top"/>
    </xf>
    <xf numFmtId="164" fontId="2" fillId="0" borderId="0" xfId="0" applyNumberFormat="1" applyFont="1"/>
    <xf numFmtId="0" fontId="4" fillId="3" borderId="1" xfId="0" applyFont="1" applyFill="1" applyBorder="1" applyAlignment="1" applyProtection="1">
      <alignment horizontal="justify" vertical="center" wrapText="1"/>
    </xf>
    <xf numFmtId="0" fontId="5" fillId="0" borderId="1" xfId="0" applyFont="1" applyBorder="1" applyAlignment="1">
      <alignment horizontal="justify" vertical="center"/>
    </xf>
    <xf numFmtId="0" fontId="5" fillId="0" borderId="0" xfId="0" applyFont="1" applyAlignment="1">
      <alignment horizontal="justify" vertical="center"/>
    </xf>
    <xf numFmtId="164" fontId="6" fillId="0" borderId="1" xfId="0" applyNumberFormat="1" applyFont="1" applyBorder="1"/>
    <xf numFmtId="0" fontId="7" fillId="2"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5" fillId="0" borderId="1" xfId="0" applyFont="1" applyBorder="1" applyAlignment="1">
      <alignment horizontal="center"/>
    </xf>
    <xf numFmtId="0" fontId="5" fillId="0" borderId="0" xfId="0" applyFont="1" applyAlignment="1">
      <alignment horizont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3" fillId="6" borderId="1" xfId="0" applyFont="1" applyFill="1" applyBorder="1" applyAlignment="1" applyProtection="1">
      <alignment vertical="center" wrapText="1"/>
    </xf>
    <xf numFmtId="0" fontId="4" fillId="6" borderId="1" xfId="0" applyFont="1" applyFill="1" applyBorder="1" applyAlignment="1" applyProtection="1">
      <alignment horizontal="center" vertical="center" wrapText="1"/>
    </xf>
    <xf numFmtId="0" fontId="3" fillId="6" borderId="1" xfId="0" applyFont="1" applyFill="1" applyBorder="1" applyAlignment="1" applyProtection="1">
      <alignment horizontal="justify" vertical="top" wrapText="1"/>
    </xf>
    <xf numFmtId="164" fontId="3" fillId="6" borderId="1" xfId="0" applyNumberFormat="1" applyFont="1" applyFill="1" applyBorder="1" applyAlignment="1" applyProtection="1">
      <alignment horizontal="right" vertical="center" wrapText="1"/>
    </xf>
    <xf numFmtId="0" fontId="4" fillId="6" borderId="1" xfId="0" applyFont="1" applyFill="1" applyBorder="1" applyAlignment="1" applyProtection="1">
      <alignment horizontal="justify" vertical="center" wrapText="1"/>
    </xf>
    <xf numFmtId="0" fontId="8" fillId="6" borderId="1" xfId="0" applyFont="1" applyFill="1" applyBorder="1" applyAlignment="1" applyProtection="1">
      <alignment vertical="center" wrapText="1"/>
    </xf>
    <xf numFmtId="0" fontId="9" fillId="6" borderId="1" xfId="0" applyFont="1" applyFill="1" applyBorder="1" applyAlignment="1" applyProtection="1">
      <alignment horizontal="center" vertical="center" wrapText="1"/>
    </xf>
    <xf numFmtId="0" fontId="10" fillId="0" borderId="0"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wrapText="1"/>
    </xf>
    <xf numFmtId="164" fontId="0" fillId="0" borderId="1" xfId="0" applyNumberFormat="1" applyFont="1" applyBorder="1" applyAlignment="1">
      <alignment horizontal="right"/>
    </xf>
    <xf numFmtId="164" fontId="0" fillId="0" borderId="2" xfId="0" applyNumberFormat="1" applyFont="1" applyBorder="1" applyAlignment="1">
      <alignment horizontal="right"/>
    </xf>
    <xf numFmtId="165" fontId="0" fillId="0" borderId="1" xfId="0" applyNumberFormat="1" applyFont="1" applyBorder="1" applyAlignment="1">
      <alignment horizontal="right"/>
    </xf>
    <xf numFmtId="0" fontId="10" fillId="0" borderId="1" xfId="0" applyFont="1" applyBorder="1" applyAlignment="1">
      <alignment horizontal="center"/>
    </xf>
    <xf numFmtId="164" fontId="10" fillId="0" borderId="1" xfId="0" applyNumberFormat="1" applyFont="1" applyBorder="1"/>
    <xf numFmtId="164" fontId="0" fillId="0" borderId="0" xfId="0" applyNumberFormat="1" applyFont="1" applyBorder="1" applyAlignment="1">
      <alignment horizontal="right"/>
    </xf>
    <xf numFmtId="0" fontId="0" fillId="0" borderId="0" xfId="0" applyBorder="1"/>
    <xf numFmtId="0" fontId="0" fillId="0" borderId="0" xfId="0" applyBorder="1" applyAlignment="1">
      <alignment horizontal="center"/>
    </xf>
    <xf numFmtId="164" fontId="0" fillId="0" borderId="0" xfId="0" applyNumberFormat="1"/>
    <xf numFmtId="165" fontId="0" fillId="0" borderId="0" xfId="0" applyNumberFormat="1" applyFont="1" applyBorder="1" applyAlignment="1">
      <alignment horizontal="right"/>
    </xf>
    <xf numFmtId="0" fontId="5" fillId="0" borderId="0" xfId="0" applyFont="1"/>
    <xf numFmtId="0" fontId="13" fillId="0" borderId="0" xfId="0" applyFont="1"/>
    <xf numFmtId="0" fontId="12" fillId="0" borderId="0" xfId="0" applyFont="1" applyFill="1" applyAlignment="1"/>
    <xf numFmtId="0" fontId="10" fillId="0" borderId="0" xfId="0" applyFont="1"/>
    <xf numFmtId="0" fontId="12" fillId="12" borderId="0" xfId="0" applyFont="1" applyFill="1" applyAlignment="1">
      <alignment horizontal="center"/>
    </xf>
    <xf numFmtId="0" fontId="9" fillId="6" borderId="2"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4" fillId="12" borderId="0" xfId="0" applyFont="1" applyFill="1" applyAlignment="1">
      <alignment horizontal="center"/>
    </xf>
    <xf numFmtId="0" fontId="10" fillId="7" borderId="2" xfId="0" applyFont="1" applyFill="1" applyBorder="1" applyAlignment="1">
      <alignment horizontal="center"/>
    </xf>
    <xf numFmtId="0" fontId="10" fillId="7" borderId="3" xfId="0" applyFont="1" applyFill="1" applyBorder="1" applyAlignment="1">
      <alignment horizontal="center"/>
    </xf>
    <xf numFmtId="0" fontId="10" fillId="7" borderId="5" xfId="0" applyFont="1" applyFill="1" applyBorder="1" applyAlignment="1">
      <alignment horizontal="center"/>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1" xfId="0" applyFont="1" applyBorder="1" applyAlignment="1">
      <alignment horizontal="center"/>
    </xf>
    <xf numFmtId="0" fontId="10" fillId="9" borderId="2" xfId="0" applyFont="1" applyFill="1" applyBorder="1" applyAlignment="1">
      <alignment horizontal="center"/>
    </xf>
    <xf numFmtId="0" fontId="10" fillId="9" borderId="3" xfId="0" applyFont="1" applyFill="1" applyBorder="1" applyAlignment="1">
      <alignment horizontal="center"/>
    </xf>
    <xf numFmtId="0" fontId="10" fillId="9" borderId="4" xfId="0" applyFont="1" applyFill="1" applyBorder="1" applyAlignment="1">
      <alignment horizontal="center"/>
    </xf>
    <xf numFmtId="0" fontId="10" fillId="11" borderId="2" xfId="0" applyFont="1" applyFill="1" applyBorder="1" applyAlignment="1">
      <alignment horizontal="center"/>
    </xf>
    <xf numFmtId="0" fontId="10" fillId="11" borderId="3" xfId="0" applyFont="1" applyFill="1" applyBorder="1" applyAlignment="1">
      <alignment horizontal="center"/>
    </xf>
    <xf numFmtId="0" fontId="10" fillId="11" borderId="4" xfId="0" applyFont="1" applyFill="1" applyBorder="1" applyAlignment="1">
      <alignment horizontal="center"/>
    </xf>
    <xf numFmtId="0" fontId="10" fillId="10" borderId="2" xfId="0" applyFont="1" applyFill="1" applyBorder="1" applyAlignment="1">
      <alignment horizontal="center"/>
    </xf>
    <xf numFmtId="0" fontId="10" fillId="10" borderId="3" xfId="0" applyFont="1" applyFill="1" applyBorder="1" applyAlignment="1">
      <alignment horizontal="center"/>
    </xf>
    <xf numFmtId="0" fontId="10" fillId="10" borderId="4"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tabSelected="1" topLeftCell="A2" zoomScale="160" zoomScaleNormal="160" workbookViewId="0">
      <selection activeCell="A6" sqref="A6:C6"/>
    </sheetView>
  </sheetViews>
  <sheetFormatPr baseColWidth="10" defaultRowHeight="15" x14ac:dyDescent="0.25"/>
  <cols>
    <col min="1" max="1" width="4" bestFit="1" customWidth="1"/>
    <col min="2" max="2" width="7.28515625" customWidth="1"/>
    <col min="3" max="3" width="4.28515625" customWidth="1"/>
    <col min="4" max="4" width="6" bestFit="1" customWidth="1"/>
    <col min="5" max="5" width="22.85546875" customWidth="1"/>
    <col min="6" max="9" width="12.140625" bestFit="1" customWidth="1"/>
    <col min="10" max="10" width="11.28515625" customWidth="1"/>
    <col min="11" max="11" width="9.85546875" bestFit="1" customWidth="1"/>
    <col min="12" max="12" width="5.7109375" bestFit="1" customWidth="1"/>
    <col min="13" max="13" width="9.28515625" bestFit="1" customWidth="1"/>
    <col min="14" max="14" width="11.85546875" customWidth="1"/>
  </cols>
  <sheetData>
    <row r="2" spans="1:14" x14ac:dyDescent="0.25">
      <c r="A2" s="45" t="s">
        <v>907</v>
      </c>
      <c r="M2" s="45" t="s">
        <v>891</v>
      </c>
    </row>
    <row r="4" spans="1:14" ht="18.75" x14ac:dyDescent="0.3">
      <c r="A4" s="49" t="s">
        <v>892</v>
      </c>
      <c r="B4" s="49"/>
      <c r="C4" s="49"/>
      <c r="D4" s="49"/>
      <c r="E4" s="49"/>
      <c r="F4" s="49"/>
      <c r="G4" s="49"/>
      <c r="H4" s="49"/>
      <c r="I4" s="49"/>
      <c r="J4" s="49"/>
      <c r="K4" s="49"/>
      <c r="L4" s="49"/>
      <c r="M4" s="49"/>
      <c r="N4" s="49"/>
    </row>
    <row r="6" spans="1:14" ht="24" x14ac:dyDescent="0.25">
      <c r="A6" s="53" t="s">
        <v>252</v>
      </c>
      <c r="B6" s="53"/>
      <c r="C6" s="53"/>
      <c r="D6" s="19"/>
      <c r="E6" s="23" t="s">
        <v>0</v>
      </c>
      <c r="F6" s="2" t="s">
        <v>254</v>
      </c>
      <c r="G6" s="3" t="s">
        <v>253</v>
      </c>
      <c r="H6" s="2" t="s">
        <v>255</v>
      </c>
      <c r="I6" s="3" t="s">
        <v>256</v>
      </c>
      <c r="J6" s="53" t="s">
        <v>257</v>
      </c>
      <c r="K6" s="53"/>
      <c r="L6" s="53" t="s">
        <v>258</v>
      </c>
      <c r="M6" s="53"/>
      <c r="N6" s="23" t="s">
        <v>252</v>
      </c>
    </row>
    <row r="7" spans="1:14" ht="45" x14ac:dyDescent="0.25">
      <c r="A7" s="25" t="s">
        <v>45</v>
      </c>
      <c r="B7" s="25" t="s">
        <v>46</v>
      </c>
      <c r="C7" s="25" t="s">
        <v>1</v>
      </c>
      <c r="D7" s="26" t="s">
        <v>8</v>
      </c>
      <c r="E7" s="27" t="s">
        <v>47</v>
      </c>
      <c r="F7" s="28">
        <v>459986.05</v>
      </c>
      <c r="G7" s="28">
        <v>380153.76</v>
      </c>
      <c r="H7" s="28">
        <v>413987.44</v>
      </c>
      <c r="I7" s="28">
        <v>342138.38</v>
      </c>
      <c r="J7" s="29" t="s">
        <v>48</v>
      </c>
      <c r="K7" s="25" t="s">
        <v>49</v>
      </c>
      <c r="L7" s="25" t="s">
        <v>50</v>
      </c>
      <c r="M7" s="9">
        <v>42970</v>
      </c>
      <c r="N7" s="9">
        <v>43003</v>
      </c>
    </row>
    <row r="8" spans="1:14" ht="72" x14ac:dyDescent="0.25">
      <c r="A8" s="25" t="s">
        <v>45</v>
      </c>
      <c r="B8" s="25" t="s">
        <v>65</v>
      </c>
      <c r="C8" s="25" t="s">
        <v>1</v>
      </c>
      <c r="D8" s="26" t="s">
        <v>8</v>
      </c>
      <c r="E8" s="27" t="s">
        <v>66</v>
      </c>
      <c r="F8" s="28">
        <v>170553.83</v>
      </c>
      <c r="G8" s="28">
        <v>140953.57999999999</v>
      </c>
      <c r="H8" s="28">
        <v>123822.08</v>
      </c>
      <c r="I8" s="28">
        <v>102332.3</v>
      </c>
      <c r="J8" s="29" t="s">
        <v>67</v>
      </c>
      <c r="K8" s="25" t="s">
        <v>68</v>
      </c>
      <c r="L8" s="25" t="s">
        <v>69</v>
      </c>
      <c r="M8" s="9">
        <v>43004</v>
      </c>
      <c r="N8" s="9">
        <v>43039</v>
      </c>
    </row>
    <row r="9" spans="1:14" ht="96" x14ac:dyDescent="0.25">
      <c r="A9" s="25" t="s">
        <v>45</v>
      </c>
      <c r="B9" s="25" t="s">
        <v>72</v>
      </c>
      <c r="C9" s="25" t="s">
        <v>1</v>
      </c>
      <c r="D9" s="26" t="s">
        <v>8</v>
      </c>
      <c r="E9" s="27" t="s">
        <v>73</v>
      </c>
      <c r="F9" s="28">
        <v>561229.80000000005</v>
      </c>
      <c r="G9" s="28">
        <v>463826.28</v>
      </c>
      <c r="H9" s="28">
        <v>432146.95</v>
      </c>
      <c r="I9" s="28">
        <v>357146.24</v>
      </c>
      <c r="J9" s="29" t="s">
        <v>74</v>
      </c>
      <c r="K9" s="25" t="s">
        <v>75</v>
      </c>
      <c r="L9" s="25" t="s">
        <v>76</v>
      </c>
      <c r="M9" s="9">
        <v>43090</v>
      </c>
      <c r="N9" s="9">
        <v>43122</v>
      </c>
    </row>
    <row r="10" spans="1:14" ht="48" x14ac:dyDescent="0.25">
      <c r="A10" s="25" t="s">
        <v>45</v>
      </c>
      <c r="B10" s="25" t="s">
        <v>85</v>
      </c>
      <c r="C10" s="25" t="s">
        <v>4</v>
      </c>
      <c r="D10" s="26" t="s">
        <v>8</v>
      </c>
      <c r="E10" s="27" t="s">
        <v>86</v>
      </c>
      <c r="F10" s="28">
        <v>352800</v>
      </c>
      <c r="G10" s="28">
        <v>291570.25</v>
      </c>
      <c r="H10" s="28">
        <v>291236.40999999997</v>
      </c>
      <c r="I10" s="28">
        <v>240691.24</v>
      </c>
      <c r="J10" s="29" t="s">
        <v>87</v>
      </c>
      <c r="K10" s="25" t="s">
        <v>88</v>
      </c>
      <c r="L10" s="25" t="s">
        <v>89</v>
      </c>
      <c r="M10" s="9">
        <v>43074</v>
      </c>
      <c r="N10" s="9">
        <v>43090</v>
      </c>
    </row>
    <row r="11" spans="1:14" ht="56.25" x14ac:dyDescent="0.25">
      <c r="A11" s="25" t="s">
        <v>45</v>
      </c>
      <c r="B11" s="25" t="s">
        <v>82</v>
      </c>
      <c r="C11" s="25" t="s">
        <v>2</v>
      </c>
      <c r="D11" s="26" t="s">
        <v>8</v>
      </c>
      <c r="E11" s="27" t="s">
        <v>83</v>
      </c>
      <c r="F11" s="28">
        <v>354000</v>
      </c>
      <c r="G11" s="28">
        <v>292561.98</v>
      </c>
      <c r="H11" s="28">
        <v>234158.99</v>
      </c>
      <c r="I11" s="28">
        <v>193519.83</v>
      </c>
      <c r="J11" s="29" t="s">
        <v>84</v>
      </c>
      <c r="K11" s="25"/>
      <c r="L11" s="50" t="s">
        <v>266</v>
      </c>
      <c r="M11" s="51"/>
      <c r="N11" s="52"/>
    </row>
    <row r="12" spans="1:14" ht="120" x14ac:dyDescent="0.25">
      <c r="A12" s="25" t="s">
        <v>45</v>
      </c>
      <c r="B12" s="25" t="s">
        <v>77</v>
      </c>
      <c r="C12" s="25" t="s">
        <v>1</v>
      </c>
      <c r="D12" s="26" t="s">
        <v>8</v>
      </c>
      <c r="E12" s="27" t="s">
        <v>78</v>
      </c>
      <c r="F12" s="28">
        <v>364992.7</v>
      </c>
      <c r="G12" s="28">
        <v>301646.86</v>
      </c>
      <c r="H12" s="28">
        <v>295060.09999999998</v>
      </c>
      <c r="I12" s="28">
        <v>243851.32</v>
      </c>
      <c r="J12" s="29" t="s">
        <v>79</v>
      </c>
      <c r="K12" s="25" t="s">
        <v>80</v>
      </c>
      <c r="L12" s="25" t="s">
        <v>81</v>
      </c>
      <c r="M12" s="9">
        <v>43049</v>
      </c>
      <c r="N12" s="9">
        <v>43070</v>
      </c>
    </row>
    <row r="13" spans="1:14" ht="84" x14ac:dyDescent="0.25">
      <c r="A13" s="25" t="s">
        <v>45</v>
      </c>
      <c r="B13" s="25" t="s">
        <v>94</v>
      </c>
      <c r="C13" s="25" t="s">
        <v>1</v>
      </c>
      <c r="D13" s="26" t="s">
        <v>8</v>
      </c>
      <c r="E13" s="27" t="s">
        <v>95</v>
      </c>
      <c r="F13" s="28">
        <v>340866.57</v>
      </c>
      <c r="G13" s="28">
        <v>281707.90999999997</v>
      </c>
      <c r="H13" s="28">
        <v>261656</v>
      </c>
      <c r="I13" s="28">
        <v>216244.63</v>
      </c>
      <c r="J13" s="29" t="s">
        <v>96</v>
      </c>
      <c r="K13" s="25" t="s">
        <v>97</v>
      </c>
      <c r="L13" s="50" t="s">
        <v>268</v>
      </c>
      <c r="M13" s="51"/>
      <c r="N13" s="52"/>
    </row>
    <row r="14" spans="1:14" ht="60" x14ac:dyDescent="0.25">
      <c r="A14" s="25" t="s">
        <v>45</v>
      </c>
      <c r="B14" s="25" t="s">
        <v>101</v>
      </c>
      <c r="C14" s="25" t="s">
        <v>2</v>
      </c>
      <c r="D14" s="26" t="s">
        <v>8</v>
      </c>
      <c r="E14" s="27" t="s">
        <v>102</v>
      </c>
      <c r="F14" s="28">
        <v>353999.98</v>
      </c>
      <c r="G14" s="28">
        <v>292561.96999999997</v>
      </c>
      <c r="H14" s="10"/>
      <c r="I14" s="10"/>
      <c r="J14" s="50" t="s">
        <v>267</v>
      </c>
      <c r="K14" s="51"/>
      <c r="L14" s="51"/>
      <c r="M14" s="51"/>
      <c r="N14" s="52"/>
    </row>
    <row r="15" spans="1:14" ht="48" x14ac:dyDescent="0.25">
      <c r="A15" s="25" t="s">
        <v>45</v>
      </c>
      <c r="B15" s="25" t="s">
        <v>112</v>
      </c>
      <c r="C15" s="25" t="s">
        <v>2</v>
      </c>
      <c r="D15" s="26" t="s">
        <v>8</v>
      </c>
      <c r="E15" s="27" t="s">
        <v>113</v>
      </c>
      <c r="F15" s="28">
        <v>300000</v>
      </c>
      <c r="G15" s="28">
        <v>247933.88</v>
      </c>
      <c r="H15" s="28">
        <v>224460</v>
      </c>
      <c r="I15" s="28">
        <v>185504.13</v>
      </c>
      <c r="J15" s="29" t="s">
        <v>114</v>
      </c>
      <c r="K15" s="25" t="s">
        <v>115</v>
      </c>
      <c r="L15" s="25" t="s">
        <v>116</v>
      </c>
      <c r="M15" s="9">
        <v>43098</v>
      </c>
      <c r="N15" s="9">
        <v>43122</v>
      </c>
    </row>
    <row r="16" spans="1:14" ht="60" x14ac:dyDescent="0.25">
      <c r="A16" s="25" t="s">
        <v>45</v>
      </c>
      <c r="B16" s="25" t="s">
        <v>117</v>
      </c>
      <c r="C16" s="25" t="s">
        <v>1</v>
      </c>
      <c r="D16" s="26" t="s">
        <v>8</v>
      </c>
      <c r="E16" s="27" t="s">
        <v>118</v>
      </c>
      <c r="F16" s="28">
        <v>300000</v>
      </c>
      <c r="G16" s="28">
        <v>247933.88</v>
      </c>
      <c r="H16" s="28">
        <v>228749.99</v>
      </c>
      <c r="I16" s="28">
        <v>189048.58</v>
      </c>
      <c r="J16" s="29" t="s">
        <v>119</v>
      </c>
      <c r="K16" s="25" t="s">
        <v>120</v>
      </c>
      <c r="L16" s="25" t="s">
        <v>121</v>
      </c>
      <c r="M16" s="9">
        <v>43157</v>
      </c>
      <c r="N16" s="9">
        <v>43172</v>
      </c>
    </row>
    <row r="17" spans="1:14" ht="72" x14ac:dyDescent="0.25">
      <c r="A17" s="25" t="s">
        <v>45</v>
      </c>
      <c r="B17" s="25" t="s">
        <v>124</v>
      </c>
      <c r="C17" s="25" t="s">
        <v>2</v>
      </c>
      <c r="D17" s="26" t="s">
        <v>8</v>
      </c>
      <c r="E17" s="27" t="s">
        <v>125</v>
      </c>
      <c r="F17" s="28">
        <v>300000</v>
      </c>
      <c r="G17" s="28">
        <v>247933.88</v>
      </c>
      <c r="H17" s="28">
        <v>259500.23</v>
      </c>
      <c r="I17" s="28">
        <v>214463</v>
      </c>
      <c r="J17" s="29" t="s">
        <v>126</v>
      </c>
      <c r="K17" s="25" t="s">
        <v>127</v>
      </c>
      <c r="L17" s="25" t="s">
        <v>128</v>
      </c>
      <c r="M17" s="9">
        <v>43154</v>
      </c>
      <c r="N17" s="9">
        <v>43173</v>
      </c>
    </row>
    <row r="18" spans="1:14" ht="60" x14ac:dyDescent="0.25">
      <c r="A18" s="25" t="s">
        <v>45</v>
      </c>
      <c r="B18" s="25" t="s">
        <v>129</v>
      </c>
      <c r="C18" s="25" t="s">
        <v>1</v>
      </c>
      <c r="D18" s="26" t="s">
        <v>8</v>
      </c>
      <c r="E18" s="27" t="s">
        <v>130</v>
      </c>
      <c r="F18" s="28">
        <v>350000</v>
      </c>
      <c r="G18" s="28">
        <v>289256.2</v>
      </c>
      <c r="H18" s="28">
        <v>307300</v>
      </c>
      <c r="I18" s="28">
        <v>253966.94</v>
      </c>
      <c r="J18" s="29" t="s">
        <v>122</v>
      </c>
      <c r="K18" s="25" t="s">
        <v>123</v>
      </c>
      <c r="L18" s="25" t="s">
        <v>131</v>
      </c>
      <c r="M18" s="9">
        <v>43157</v>
      </c>
      <c r="N18" s="9">
        <v>43168</v>
      </c>
    </row>
    <row r="19" spans="1:14" ht="96" x14ac:dyDescent="0.25">
      <c r="A19" s="25" t="s">
        <v>45</v>
      </c>
      <c r="B19" s="25" t="s">
        <v>163</v>
      </c>
      <c r="C19" s="25" t="s">
        <v>1</v>
      </c>
      <c r="D19" s="26" t="s">
        <v>8</v>
      </c>
      <c r="E19" s="27" t="s">
        <v>164</v>
      </c>
      <c r="F19" s="28">
        <v>349947.61</v>
      </c>
      <c r="G19" s="28">
        <v>289212.90000000002</v>
      </c>
      <c r="H19" s="28">
        <v>286957.03999999998</v>
      </c>
      <c r="I19" s="28">
        <v>237154.58</v>
      </c>
      <c r="J19" s="29" t="s">
        <v>165</v>
      </c>
      <c r="K19" s="25" t="s">
        <v>166</v>
      </c>
      <c r="L19" s="25" t="s">
        <v>3</v>
      </c>
      <c r="M19" s="11"/>
      <c r="N19" s="11"/>
    </row>
    <row r="20" spans="1:14" ht="84" x14ac:dyDescent="0.25">
      <c r="A20" s="25" t="s">
        <v>45</v>
      </c>
      <c r="B20" s="25" t="s">
        <v>153</v>
      </c>
      <c r="C20" s="25" t="s">
        <v>4</v>
      </c>
      <c r="D20" s="26" t="s">
        <v>8</v>
      </c>
      <c r="E20" s="27" t="s">
        <v>154</v>
      </c>
      <c r="F20" s="28">
        <v>350000</v>
      </c>
      <c r="G20" s="28">
        <v>289256.2</v>
      </c>
      <c r="H20" s="28">
        <v>295001.93</v>
      </c>
      <c r="I20" s="28">
        <v>243803.25</v>
      </c>
      <c r="J20" s="29" t="s">
        <v>155</v>
      </c>
      <c r="K20" s="25" t="s">
        <v>156</v>
      </c>
      <c r="L20" s="25" t="s">
        <v>3</v>
      </c>
      <c r="M20" s="11"/>
      <c r="N20" s="11"/>
    </row>
    <row r="21" spans="1:14" ht="48" x14ac:dyDescent="0.25">
      <c r="A21" s="25" t="s">
        <v>45</v>
      </c>
      <c r="B21" s="25" t="s">
        <v>157</v>
      </c>
      <c r="C21" s="25" t="s">
        <v>2</v>
      </c>
      <c r="D21" s="26" t="s">
        <v>8</v>
      </c>
      <c r="E21" s="27" t="s">
        <v>158</v>
      </c>
      <c r="F21" s="28">
        <v>350000</v>
      </c>
      <c r="G21" s="28">
        <v>289256.2</v>
      </c>
      <c r="H21" s="28">
        <v>299880</v>
      </c>
      <c r="I21" s="28">
        <v>247834.71</v>
      </c>
      <c r="J21" s="29" t="s">
        <v>159</v>
      </c>
      <c r="K21" s="25" t="s">
        <v>160</v>
      </c>
      <c r="L21" s="25" t="s">
        <v>3</v>
      </c>
      <c r="M21" s="11"/>
      <c r="N21" s="11"/>
    </row>
    <row r="22" spans="1:14" ht="84" x14ac:dyDescent="0.25">
      <c r="A22" s="25" t="s">
        <v>45</v>
      </c>
      <c r="B22" s="25" t="s">
        <v>169</v>
      </c>
      <c r="C22" s="25" t="s">
        <v>1</v>
      </c>
      <c r="D22" s="26" t="s">
        <v>8</v>
      </c>
      <c r="E22" s="27" t="s">
        <v>170</v>
      </c>
      <c r="F22" s="28">
        <v>494510.8</v>
      </c>
      <c r="G22" s="28">
        <v>408686.61</v>
      </c>
      <c r="H22" s="28">
        <v>381119.47</v>
      </c>
      <c r="I22" s="28">
        <v>314974.77</v>
      </c>
      <c r="J22" s="29" t="s">
        <v>171</v>
      </c>
      <c r="K22" s="25" t="s">
        <v>172</v>
      </c>
      <c r="L22" s="25" t="s">
        <v>3</v>
      </c>
      <c r="M22" s="11"/>
      <c r="N22" s="11"/>
    </row>
    <row r="23" spans="1:14" ht="72" x14ac:dyDescent="0.25">
      <c r="A23" s="25" t="s">
        <v>179</v>
      </c>
      <c r="B23" s="25" t="s">
        <v>180</v>
      </c>
      <c r="C23" s="25" t="s">
        <v>4</v>
      </c>
      <c r="D23" s="26" t="s">
        <v>8</v>
      </c>
      <c r="E23" s="27" t="s">
        <v>181</v>
      </c>
      <c r="F23" s="28">
        <v>280000</v>
      </c>
      <c r="G23" s="28">
        <v>231404.96</v>
      </c>
      <c r="H23" s="28">
        <v>224951.1</v>
      </c>
      <c r="I23" s="28">
        <v>185910</v>
      </c>
      <c r="J23" s="29" t="s">
        <v>161</v>
      </c>
      <c r="K23" s="25" t="s">
        <v>162</v>
      </c>
      <c r="L23" s="25" t="s">
        <v>3</v>
      </c>
      <c r="M23" s="11"/>
      <c r="N23" s="11"/>
    </row>
    <row r="24" spans="1:14" ht="48" x14ac:dyDescent="0.25">
      <c r="A24" s="25" t="s">
        <v>179</v>
      </c>
      <c r="B24" s="25" t="s">
        <v>182</v>
      </c>
      <c r="C24" s="25" t="s">
        <v>2</v>
      </c>
      <c r="D24" s="26" t="s">
        <v>8</v>
      </c>
      <c r="E24" s="27" t="s">
        <v>183</v>
      </c>
      <c r="F24" s="28">
        <v>349368.44</v>
      </c>
      <c r="G24" s="28">
        <v>288734.25</v>
      </c>
      <c r="H24" s="28">
        <v>269013.7</v>
      </c>
      <c r="I24" s="28">
        <v>222325.37</v>
      </c>
      <c r="J24" s="29" t="s">
        <v>122</v>
      </c>
      <c r="K24" s="25" t="s">
        <v>123</v>
      </c>
      <c r="L24" s="25" t="s">
        <v>3</v>
      </c>
      <c r="M24" s="9">
        <v>43164</v>
      </c>
      <c r="N24" s="11"/>
    </row>
    <row r="25" spans="1:14" ht="60" x14ac:dyDescent="0.25">
      <c r="A25" s="25" t="s">
        <v>45</v>
      </c>
      <c r="B25" s="25" t="s">
        <v>184</v>
      </c>
      <c r="C25" s="25" t="s">
        <v>2</v>
      </c>
      <c r="D25" s="26" t="s">
        <v>8</v>
      </c>
      <c r="E25" s="27" t="s">
        <v>185</v>
      </c>
      <c r="F25" s="28">
        <v>312795.84000000003</v>
      </c>
      <c r="G25" s="28">
        <v>258508.96</v>
      </c>
      <c r="H25" s="28">
        <v>265876.46999999997</v>
      </c>
      <c r="I25" s="28">
        <v>219732.62</v>
      </c>
      <c r="J25" s="29" t="s">
        <v>159</v>
      </c>
      <c r="K25" s="25" t="s">
        <v>160</v>
      </c>
      <c r="L25" s="25" t="s">
        <v>3</v>
      </c>
      <c r="M25" s="11"/>
      <c r="N25" s="11"/>
    </row>
    <row r="26" spans="1:14" ht="72" x14ac:dyDescent="0.25">
      <c r="A26" s="25" t="s">
        <v>45</v>
      </c>
      <c r="B26" s="25" t="s">
        <v>186</v>
      </c>
      <c r="C26" s="25" t="s">
        <v>4</v>
      </c>
      <c r="D26" s="26" t="s">
        <v>8</v>
      </c>
      <c r="E26" s="27" t="s">
        <v>187</v>
      </c>
      <c r="F26" s="28">
        <v>350000</v>
      </c>
      <c r="G26" s="28">
        <v>289256.2</v>
      </c>
      <c r="H26" s="28">
        <v>294000</v>
      </c>
      <c r="I26" s="28">
        <v>242975.21</v>
      </c>
      <c r="J26" s="29" t="s">
        <v>165</v>
      </c>
      <c r="K26" s="25" t="s">
        <v>166</v>
      </c>
      <c r="L26" s="25" t="s">
        <v>3</v>
      </c>
      <c r="M26" s="11"/>
      <c r="N26" s="11"/>
    </row>
    <row r="27" spans="1:14" ht="60" x14ac:dyDescent="0.25">
      <c r="A27" s="25" t="s">
        <v>179</v>
      </c>
      <c r="B27" s="25" t="s">
        <v>194</v>
      </c>
      <c r="C27" s="25" t="s">
        <v>1</v>
      </c>
      <c r="D27" s="26" t="s">
        <v>8</v>
      </c>
      <c r="E27" s="27" t="s">
        <v>195</v>
      </c>
      <c r="F27" s="28">
        <v>340711.34</v>
      </c>
      <c r="G27" s="28">
        <v>281579.62</v>
      </c>
      <c r="H27" s="10"/>
      <c r="I27" s="10"/>
      <c r="J27" s="29" t="s">
        <v>3</v>
      </c>
      <c r="K27" s="25" t="s">
        <v>3</v>
      </c>
      <c r="L27" s="25" t="s">
        <v>3</v>
      </c>
      <c r="M27" s="11"/>
      <c r="N27" s="11"/>
    </row>
    <row r="28" spans="1:14" ht="60" x14ac:dyDescent="0.25">
      <c r="A28" s="25" t="s">
        <v>45</v>
      </c>
      <c r="B28" s="25" t="s">
        <v>214</v>
      </c>
      <c r="C28" s="25" t="s">
        <v>2</v>
      </c>
      <c r="D28" s="26" t="s">
        <v>8</v>
      </c>
      <c r="E28" s="27" t="s">
        <v>215</v>
      </c>
      <c r="F28" s="28">
        <v>930528.57</v>
      </c>
      <c r="G28" s="28">
        <v>769031.88</v>
      </c>
      <c r="H28" s="10"/>
      <c r="I28" s="10"/>
      <c r="J28" s="29" t="s">
        <v>3</v>
      </c>
      <c r="K28" s="25" t="s">
        <v>3</v>
      </c>
      <c r="L28" s="25" t="s">
        <v>3</v>
      </c>
      <c r="M28" s="11"/>
      <c r="N28" s="11"/>
    </row>
    <row r="29" spans="1:14" ht="60" x14ac:dyDescent="0.25">
      <c r="A29" s="25" t="s">
        <v>179</v>
      </c>
      <c r="B29" s="25" t="s">
        <v>212</v>
      </c>
      <c r="C29" s="25" t="s">
        <v>1</v>
      </c>
      <c r="D29" s="26" t="s">
        <v>8</v>
      </c>
      <c r="E29" s="27" t="s">
        <v>213</v>
      </c>
      <c r="F29" s="28">
        <v>525787.62</v>
      </c>
      <c r="G29" s="28">
        <v>434535.22</v>
      </c>
      <c r="H29" s="10"/>
      <c r="I29" s="10"/>
      <c r="J29" s="29" t="s">
        <v>3</v>
      </c>
      <c r="K29" s="25" t="s">
        <v>3</v>
      </c>
      <c r="L29" s="25" t="s">
        <v>3</v>
      </c>
      <c r="M29" s="11"/>
      <c r="N29" s="11"/>
    </row>
    <row r="30" spans="1:14" ht="72" x14ac:dyDescent="0.25">
      <c r="A30" s="25" t="s">
        <v>45</v>
      </c>
      <c r="B30" s="25" t="s">
        <v>218</v>
      </c>
      <c r="C30" s="25" t="s">
        <v>4</v>
      </c>
      <c r="D30" s="26" t="s">
        <v>8</v>
      </c>
      <c r="E30" s="27" t="s">
        <v>219</v>
      </c>
      <c r="F30" s="28">
        <v>354000</v>
      </c>
      <c r="G30" s="28">
        <v>292561.98</v>
      </c>
      <c r="H30" s="10"/>
      <c r="I30" s="10"/>
      <c r="J30" s="29" t="s">
        <v>3</v>
      </c>
      <c r="K30" s="25" t="s">
        <v>3</v>
      </c>
      <c r="L30" s="25" t="s">
        <v>3</v>
      </c>
      <c r="M30" s="11"/>
      <c r="N30" s="11"/>
    </row>
    <row r="31" spans="1:14" ht="56.25" x14ac:dyDescent="0.25">
      <c r="A31" s="25" t="s">
        <v>179</v>
      </c>
      <c r="B31" s="25" t="s">
        <v>227</v>
      </c>
      <c r="C31" s="25" t="s">
        <v>1</v>
      </c>
      <c r="D31" s="26" t="s">
        <v>8</v>
      </c>
      <c r="E31" s="27" t="s">
        <v>228</v>
      </c>
      <c r="F31" s="28">
        <v>124031.23</v>
      </c>
      <c r="G31" s="28">
        <v>102505.15</v>
      </c>
      <c r="H31" s="28">
        <v>103000</v>
      </c>
      <c r="I31" s="28">
        <v>85123.97</v>
      </c>
      <c r="J31" s="29" t="s">
        <v>132</v>
      </c>
      <c r="K31" s="25" t="s">
        <v>133</v>
      </c>
      <c r="L31" s="25" t="s">
        <v>3</v>
      </c>
      <c r="M31" s="11"/>
      <c r="N31" s="11"/>
    </row>
    <row r="32" spans="1:14" ht="72" x14ac:dyDescent="0.25">
      <c r="A32" s="25" t="s">
        <v>179</v>
      </c>
      <c r="B32" s="25" t="s">
        <v>223</v>
      </c>
      <c r="C32" s="25" t="s">
        <v>4</v>
      </c>
      <c r="D32" s="26" t="s">
        <v>8</v>
      </c>
      <c r="E32" s="27" t="s">
        <v>224</v>
      </c>
      <c r="F32" s="28">
        <v>184440.57</v>
      </c>
      <c r="G32" s="28">
        <v>152430.22</v>
      </c>
      <c r="H32" s="28">
        <v>144573.75</v>
      </c>
      <c r="I32" s="28">
        <v>119482.44</v>
      </c>
      <c r="J32" s="29" t="s">
        <v>225</v>
      </c>
      <c r="K32" s="25" t="s">
        <v>226</v>
      </c>
      <c r="L32" s="25" t="s">
        <v>3</v>
      </c>
      <c r="M32" s="11"/>
      <c r="N32" s="11"/>
    </row>
    <row r="33" spans="1:14" ht="60" x14ac:dyDescent="0.25">
      <c r="A33" s="25" t="s">
        <v>179</v>
      </c>
      <c r="B33" s="25" t="s">
        <v>229</v>
      </c>
      <c r="C33" s="25" t="s">
        <v>1</v>
      </c>
      <c r="D33" s="26" t="s">
        <v>8</v>
      </c>
      <c r="E33" s="27" t="s">
        <v>230</v>
      </c>
      <c r="F33" s="28">
        <v>857954.65</v>
      </c>
      <c r="G33" s="28">
        <v>709053.43</v>
      </c>
      <c r="H33" s="10"/>
      <c r="I33" s="10"/>
      <c r="J33" s="29" t="s">
        <v>3</v>
      </c>
      <c r="K33" s="25" t="s">
        <v>3</v>
      </c>
      <c r="L33" s="25" t="s">
        <v>3</v>
      </c>
      <c r="M33" s="11"/>
      <c r="N33" s="11"/>
    </row>
    <row r="34" spans="1:14" ht="84" x14ac:dyDescent="0.25">
      <c r="A34" s="25" t="s">
        <v>179</v>
      </c>
      <c r="B34" s="25" t="s">
        <v>231</v>
      </c>
      <c r="C34" s="25" t="s">
        <v>4</v>
      </c>
      <c r="D34" s="26" t="s">
        <v>8</v>
      </c>
      <c r="E34" s="27" t="s">
        <v>232</v>
      </c>
      <c r="F34" s="28">
        <v>415000</v>
      </c>
      <c r="G34" s="28">
        <v>342975.21</v>
      </c>
      <c r="H34" s="10"/>
      <c r="I34" s="10"/>
      <c r="J34" s="29" t="s">
        <v>3</v>
      </c>
      <c r="K34" s="25" t="s">
        <v>3</v>
      </c>
      <c r="L34" s="25" t="s">
        <v>3</v>
      </c>
      <c r="M34" s="11"/>
      <c r="N34" s="11"/>
    </row>
    <row r="35" spans="1:14" ht="60" x14ac:dyDescent="0.25">
      <c r="A35" s="25" t="s">
        <v>45</v>
      </c>
      <c r="B35" s="25" t="s">
        <v>233</v>
      </c>
      <c r="C35" s="25" t="s">
        <v>1</v>
      </c>
      <c r="D35" s="26" t="s">
        <v>8</v>
      </c>
      <c r="E35" s="27" t="s">
        <v>234</v>
      </c>
      <c r="F35" s="28">
        <v>966172.9</v>
      </c>
      <c r="G35" s="28">
        <v>798490</v>
      </c>
      <c r="H35" s="10"/>
      <c r="I35" s="10"/>
      <c r="J35" s="29" t="s">
        <v>3</v>
      </c>
      <c r="K35" s="25" t="s">
        <v>3</v>
      </c>
      <c r="L35" s="25" t="s">
        <v>3</v>
      </c>
      <c r="M35" s="11"/>
      <c r="N35" s="11"/>
    </row>
    <row r="36" spans="1:14" ht="60" x14ac:dyDescent="0.25">
      <c r="A36" s="25" t="s">
        <v>179</v>
      </c>
      <c r="B36" s="25" t="s">
        <v>235</v>
      </c>
      <c r="C36" s="25" t="s">
        <v>4</v>
      </c>
      <c r="D36" s="26" t="s">
        <v>8</v>
      </c>
      <c r="E36" s="27" t="s">
        <v>236</v>
      </c>
      <c r="F36" s="28">
        <v>250000</v>
      </c>
      <c r="G36" s="28">
        <v>206611.57</v>
      </c>
      <c r="H36" s="10"/>
      <c r="I36" s="10"/>
      <c r="J36" s="29" t="s">
        <v>3</v>
      </c>
      <c r="K36" s="25" t="s">
        <v>3</v>
      </c>
      <c r="L36" s="25" t="s">
        <v>3</v>
      </c>
      <c r="M36" s="11"/>
      <c r="N36" s="11"/>
    </row>
    <row r="37" spans="1:14" ht="60" x14ac:dyDescent="0.25">
      <c r="A37" s="25" t="s">
        <v>45</v>
      </c>
      <c r="B37" s="25" t="s">
        <v>237</v>
      </c>
      <c r="C37" s="25" t="s">
        <v>2</v>
      </c>
      <c r="D37" s="26" t="s">
        <v>8</v>
      </c>
      <c r="E37" s="27" t="s">
        <v>238</v>
      </c>
      <c r="F37" s="28">
        <v>400000</v>
      </c>
      <c r="G37" s="28">
        <v>330578.51</v>
      </c>
      <c r="H37" s="10"/>
      <c r="I37" s="10"/>
      <c r="J37" s="29" t="s">
        <v>3</v>
      </c>
      <c r="K37" s="25" t="s">
        <v>3</v>
      </c>
      <c r="L37" s="25" t="s">
        <v>3</v>
      </c>
      <c r="M37" s="11"/>
      <c r="N37" s="11"/>
    </row>
    <row r="38" spans="1:14" ht="60" x14ac:dyDescent="0.25">
      <c r="A38" s="25" t="s">
        <v>45</v>
      </c>
      <c r="B38" s="25" t="s">
        <v>245</v>
      </c>
      <c r="C38" s="25" t="s">
        <v>4</v>
      </c>
      <c r="D38" s="26" t="s">
        <v>8</v>
      </c>
      <c r="E38" s="27" t="s">
        <v>246</v>
      </c>
      <c r="F38" s="28">
        <v>450000</v>
      </c>
      <c r="G38" s="28">
        <v>371900.83</v>
      </c>
      <c r="H38" s="10"/>
      <c r="I38" s="10"/>
      <c r="J38" s="29" t="s">
        <v>3</v>
      </c>
      <c r="K38" s="25" t="s">
        <v>3</v>
      </c>
      <c r="L38" s="25" t="s">
        <v>3</v>
      </c>
      <c r="M38" s="11"/>
      <c r="N38" s="11"/>
    </row>
    <row r="39" spans="1:14" ht="48" x14ac:dyDescent="0.25">
      <c r="A39" s="25" t="s">
        <v>179</v>
      </c>
      <c r="B39" s="25" t="s">
        <v>247</v>
      </c>
      <c r="C39" s="25" t="s">
        <v>2</v>
      </c>
      <c r="D39" s="26" t="s">
        <v>8</v>
      </c>
      <c r="E39" s="27" t="s">
        <v>248</v>
      </c>
      <c r="F39" s="28">
        <v>404550.65</v>
      </c>
      <c r="G39" s="28">
        <v>334339.38</v>
      </c>
      <c r="H39" s="10"/>
      <c r="I39" s="10"/>
      <c r="J39" s="29" t="s">
        <v>3</v>
      </c>
      <c r="K39" s="25" t="s">
        <v>3</v>
      </c>
      <c r="L39" s="25" t="s">
        <v>3</v>
      </c>
      <c r="M39" s="11"/>
      <c r="N39" s="11"/>
    </row>
    <row r="40" spans="1:14" ht="48" x14ac:dyDescent="0.25">
      <c r="A40" s="25" t="s">
        <v>45</v>
      </c>
      <c r="B40" s="25" t="s">
        <v>249</v>
      </c>
      <c r="C40" s="25" t="s">
        <v>1</v>
      </c>
      <c r="D40" s="26" t="s">
        <v>8</v>
      </c>
      <c r="E40" s="27" t="s">
        <v>250</v>
      </c>
      <c r="F40" s="28">
        <v>344969.77</v>
      </c>
      <c r="G40" s="28">
        <v>285098.98</v>
      </c>
      <c r="H40" s="10"/>
      <c r="I40" s="10"/>
      <c r="J40" s="29" t="s">
        <v>3</v>
      </c>
      <c r="K40" s="25" t="s">
        <v>3</v>
      </c>
      <c r="L40" s="25" t="s">
        <v>3</v>
      </c>
      <c r="M40" s="11"/>
      <c r="N40" s="11"/>
    </row>
    <row r="41" spans="1:14" x14ac:dyDescent="0.25">
      <c r="A41" s="25"/>
      <c r="B41" s="25"/>
      <c r="C41" s="25"/>
      <c r="D41" s="26"/>
      <c r="E41" s="27"/>
      <c r="F41" s="28"/>
      <c r="G41" s="28"/>
      <c r="H41" s="10"/>
      <c r="I41" s="10"/>
      <c r="J41" s="29"/>
      <c r="K41" s="25"/>
      <c r="L41" s="25"/>
      <c r="M41" s="11"/>
      <c r="N41" s="11"/>
    </row>
    <row r="42" spans="1:14" x14ac:dyDescent="0.25">
      <c r="A42" s="11"/>
      <c r="B42" s="11"/>
      <c r="C42" s="11"/>
      <c r="D42" s="21"/>
      <c r="E42" s="12"/>
      <c r="F42" s="18">
        <f>SUM(F7:F40)</f>
        <v>13593198.920000002</v>
      </c>
      <c r="G42" s="10">
        <f>SUM(G7:G40)</f>
        <v>11234048.690000003</v>
      </c>
      <c r="H42" s="18">
        <f>SUM(H7:H40)</f>
        <v>5636451.6499999994</v>
      </c>
      <c r="I42" s="10">
        <f>SUM(I7:I40)</f>
        <v>4658223.51</v>
      </c>
      <c r="J42" s="16"/>
      <c r="K42" s="11"/>
      <c r="L42" s="11"/>
      <c r="M42" s="11"/>
      <c r="N42" s="11"/>
    </row>
  </sheetData>
  <mergeCells count="7">
    <mergeCell ref="A4:N4"/>
    <mergeCell ref="J14:N14"/>
    <mergeCell ref="A6:C6"/>
    <mergeCell ref="J6:K6"/>
    <mergeCell ref="L6:M6"/>
    <mergeCell ref="L11:N11"/>
    <mergeCell ref="L13:N13"/>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&amp;L&amp;G</oddHeader>
    <oddFooter>&amp;RPágina &amp;P de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30" zoomScaleNormal="130" workbookViewId="0">
      <selection activeCell="A6" sqref="A6:C6"/>
    </sheetView>
  </sheetViews>
  <sheetFormatPr baseColWidth="10" defaultRowHeight="15" x14ac:dyDescent="0.25"/>
  <cols>
    <col min="2" max="2" width="7.85546875" customWidth="1"/>
    <col min="3" max="3" width="18.7109375" customWidth="1"/>
    <col min="4" max="4" width="17.5703125" customWidth="1"/>
    <col min="5" max="6" width="13.28515625" customWidth="1"/>
    <col min="7" max="7" width="7.28515625" customWidth="1"/>
    <col min="9" max="9" width="6.5703125" customWidth="1"/>
    <col min="10" max="10" width="14.140625" bestFit="1" customWidth="1"/>
    <col min="11" max="11" width="14" bestFit="1" customWidth="1"/>
    <col min="12" max="12" width="13" customWidth="1"/>
    <col min="13" max="13" width="12.85546875" customWidth="1"/>
  </cols>
  <sheetData>
    <row r="1" spans="1:13" x14ac:dyDescent="0.25">
      <c r="A1" s="45" t="s">
        <v>908</v>
      </c>
      <c r="K1" s="46"/>
      <c r="L1" s="45" t="s">
        <v>891</v>
      </c>
    </row>
    <row r="3" spans="1:13" ht="21" x14ac:dyDescent="0.35">
      <c r="A3" s="54" t="s">
        <v>900</v>
      </c>
      <c r="B3" s="54"/>
      <c r="C3" s="54"/>
      <c r="D3" s="54"/>
      <c r="E3" s="54"/>
      <c r="F3" s="54"/>
      <c r="G3" s="54"/>
      <c r="H3" s="54"/>
      <c r="I3" s="54"/>
      <c r="J3" s="54"/>
      <c r="K3" s="54"/>
      <c r="L3" s="54"/>
      <c r="M3" s="54"/>
    </row>
    <row r="4" spans="1:13" x14ac:dyDescent="0.25">
      <c r="A4" s="48"/>
    </row>
    <row r="5" spans="1:13" x14ac:dyDescent="0.25">
      <c r="A5" s="55" t="s">
        <v>902</v>
      </c>
      <c r="B5" s="56"/>
      <c r="C5" s="56"/>
      <c r="D5" s="57"/>
      <c r="E5" s="32"/>
      <c r="F5" s="32"/>
      <c r="H5" s="58" t="s">
        <v>906</v>
      </c>
      <c r="I5" s="59"/>
      <c r="J5" s="59"/>
      <c r="K5" s="60"/>
    </row>
    <row r="6" spans="1:13" ht="30" x14ac:dyDescent="0.25">
      <c r="A6" s="61"/>
      <c r="B6" s="62"/>
      <c r="C6" s="38" t="s">
        <v>882</v>
      </c>
      <c r="D6" s="38" t="s">
        <v>883</v>
      </c>
      <c r="E6" s="34" t="s">
        <v>884</v>
      </c>
      <c r="F6" s="34" t="s">
        <v>884</v>
      </c>
      <c r="H6" s="61"/>
      <c r="I6" s="62"/>
      <c r="J6" s="38" t="s">
        <v>882</v>
      </c>
      <c r="K6" s="38" t="s">
        <v>883</v>
      </c>
      <c r="L6" s="34" t="s">
        <v>884</v>
      </c>
      <c r="M6" s="34" t="s">
        <v>884</v>
      </c>
    </row>
    <row r="7" spans="1:13" x14ac:dyDescent="0.25">
      <c r="A7" s="61" t="s">
        <v>885</v>
      </c>
      <c r="B7" s="62"/>
      <c r="C7" s="35">
        <v>5636451.6500000004</v>
      </c>
      <c r="D7" s="36">
        <v>4658223.51</v>
      </c>
      <c r="E7" s="37">
        <f>C7/C9*100</f>
        <v>54.444184683294438</v>
      </c>
      <c r="F7" s="37">
        <f>D7/D9*100</f>
        <v>55.061988532225591</v>
      </c>
      <c r="H7" s="61" t="s">
        <v>885</v>
      </c>
      <c r="I7" s="62"/>
      <c r="J7" s="35">
        <v>0</v>
      </c>
      <c r="K7" s="35">
        <v>0</v>
      </c>
      <c r="L7" s="37">
        <v>0</v>
      </c>
      <c r="M7" s="37">
        <v>0</v>
      </c>
    </row>
    <row r="8" spans="1:13" x14ac:dyDescent="0.25">
      <c r="A8" s="61" t="s">
        <v>886</v>
      </c>
      <c r="B8" s="62"/>
      <c r="C8" s="35">
        <v>4716264.04</v>
      </c>
      <c r="D8" s="35">
        <v>3801738.86</v>
      </c>
      <c r="E8" s="37">
        <f>C8/C9*100</f>
        <v>45.555815316705555</v>
      </c>
      <c r="F8" s="37">
        <f>D8/D9*100</f>
        <v>44.938011467774416</v>
      </c>
      <c r="H8" s="61" t="s">
        <v>886</v>
      </c>
      <c r="I8" s="62"/>
      <c r="J8" s="35">
        <v>0</v>
      </c>
      <c r="K8" s="35">
        <v>0</v>
      </c>
      <c r="L8" s="37">
        <v>0</v>
      </c>
      <c r="M8" s="37">
        <v>0</v>
      </c>
    </row>
    <row r="9" spans="1:13" x14ac:dyDescent="0.25">
      <c r="A9" s="63" t="s">
        <v>887</v>
      </c>
      <c r="B9" s="63"/>
      <c r="C9" s="39">
        <f>SUM(C7:C8)</f>
        <v>10352715.690000001</v>
      </c>
      <c r="D9" s="39">
        <f>SUM(D7:D8)</f>
        <v>8459962.3699999992</v>
      </c>
      <c r="E9" s="40"/>
      <c r="F9" s="41"/>
      <c r="H9" s="61" t="s">
        <v>888</v>
      </c>
      <c r="I9" s="62"/>
      <c r="J9" s="39">
        <f>SUM(J7:J8)</f>
        <v>0</v>
      </c>
      <c r="K9" s="39">
        <f>SUM(K7:K8)</f>
        <v>0</v>
      </c>
    </row>
    <row r="10" spans="1:13" x14ac:dyDescent="0.25">
      <c r="A10" s="42"/>
      <c r="B10" s="42"/>
      <c r="C10" s="43"/>
      <c r="D10" s="43"/>
    </row>
    <row r="12" spans="1:13" x14ac:dyDescent="0.25">
      <c r="A12" s="64" t="s">
        <v>903</v>
      </c>
      <c r="B12" s="65"/>
      <c r="C12" s="65"/>
      <c r="D12" s="66"/>
      <c r="E12" s="32"/>
      <c r="F12" s="32"/>
      <c r="H12" s="70" t="s">
        <v>905</v>
      </c>
      <c r="I12" s="71"/>
      <c r="J12" s="71"/>
      <c r="K12" s="72"/>
    </row>
    <row r="13" spans="1:13" ht="30" x14ac:dyDescent="0.25">
      <c r="A13" s="61"/>
      <c r="B13" s="62"/>
      <c r="C13" s="38" t="s">
        <v>882</v>
      </c>
      <c r="D13" s="38" t="s">
        <v>883</v>
      </c>
      <c r="E13" s="34" t="s">
        <v>884</v>
      </c>
      <c r="F13" s="34" t="s">
        <v>884</v>
      </c>
      <c r="H13" s="61"/>
      <c r="I13" s="62"/>
      <c r="J13" s="33" t="s">
        <v>882</v>
      </c>
      <c r="K13" s="33" t="s">
        <v>883</v>
      </c>
      <c r="L13" s="34" t="s">
        <v>884</v>
      </c>
      <c r="M13" s="34" t="s">
        <v>884</v>
      </c>
    </row>
    <row r="14" spans="1:13" x14ac:dyDescent="0.25">
      <c r="A14" s="61" t="s">
        <v>885</v>
      </c>
      <c r="B14" s="62"/>
      <c r="C14" s="35">
        <v>2573755.15</v>
      </c>
      <c r="D14" s="35">
        <v>2127070.37</v>
      </c>
      <c r="E14" s="37">
        <f>C14/C16*100</f>
        <v>51.828723330578164</v>
      </c>
      <c r="F14" s="37">
        <f>D14/D16*100</f>
        <v>51.718650048034142</v>
      </c>
      <c r="H14" s="61" t="s">
        <v>886</v>
      </c>
      <c r="I14" s="62"/>
      <c r="J14" s="35">
        <v>811158.45</v>
      </c>
      <c r="K14" s="35">
        <v>670378.88</v>
      </c>
      <c r="L14" s="37">
        <f>J14/J15*100</f>
        <v>100</v>
      </c>
      <c r="M14" s="37">
        <f>K14/K15*100</f>
        <v>100</v>
      </c>
    </row>
    <row r="15" spans="1:13" x14ac:dyDescent="0.25">
      <c r="A15" s="61" t="s">
        <v>886</v>
      </c>
      <c r="B15" s="62"/>
      <c r="C15" s="35">
        <v>2392130.5299999998</v>
      </c>
      <c r="D15" s="35">
        <v>1985702.04</v>
      </c>
      <c r="E15" s="37">
        <f>C15/C16*100</f>
        <v>48.171276669421836</v>
      </c>
      <c r="F15" s="37">
        <f>D15/D16*100</f>
        <v>48.281349951965858</v>
      </c>
      <c r="H15" s="61" t="s">
        <v>888</v>
      </c>
      <c r="I15" s="62"/>
      <c r="J15" s="39">
        <f>SUM(J14)</f>
        <v>811158.45</v>
      </c>
      <c r="K15" s="39">
        <f>SUM(K14)</f>
        <v>670378.88</v>
      </c>
      <c r="L15" s="44"/>
      <c r="M15" s="44"/>
    </row>
    <row r="16" spans="1:13" x14ac:dyDescent="0.25">
      <c r="A16" s="61" t="s">
        <v>888</v>
      </c>
      <c r="B16" s="62"/>
      <c r="C16" s="39">
        <f>SUM(C14:C15)</f>
        <v>4965885.68</v>
      </c>
      <c r="D16" s="39">
        <f>SUM(D14:D15)</f>
        <v>4112772.41</v>
      </c>
    </row>
    <row r="20" spans="1:6" x14ac:dyDescent="0.25">
      <c r="A20" s="67" t="s">
        <v>904</v>
      </c>
      <c r="B20" s="68"/>
      <c r="C20" s="68"/>
      <c r="D20" s="69"/>
      <c r="E20" s="32"/>
      <c r="F20" s="32"/>
    </row>
    <row r="21" spans="1:6" ht="30" x14ac:dyDescent="0.25">
      <c r="A21" s="61"/>
      <c r="B21" s="62"/>
      <c r="C21" s="38" t="s">
        <v>882</v>
      </c>
      <c r="D21" s="38" t="s">
        <v>883</v>
      </c>
      <c r="E21" s="34" t="s">
        <v>884</v>
      </c>
      <c r="F21" s="34" t="s">
        <v>884</v>
      </c>
    </row>
    <row r="22" spans="1:6" x14ac:dyDescent="0.25">
      <c r="A22" s="61" t="s">
        <v>885</v>
      </c>
      <c r="B22" s="62"/>
      <c r="C22" s="35">
        <v>1528793.97</v>
      </c>
      <c r="D22" s="35">
        <v>1263466.1000000001</v>
      </c>
      <c r="E22" s="37">
        <f>C22/C24*100</f>
        <v>76.136233179070203</v>
      </c>
      <c r="F22" s="37">
        <f>D22/D24*100</f>
        <v>74.744541032245365</v>
      </c>
    </row>
    <row r="23" spans="1:6" x14ac:dyDescent="0.25">
      <c r="A23" s="61" t="s">
        <v>886</v>
      </c>
      <c r="B23" s="62"/>
      <c r="C23" s="35">
        <v>479177.67</v>
      </c>
      <c r="D23" s="35">
        <v>426913</v>
      </c>
      <c r="E23" s="37">
        <f>C23/C24*100</f>
        <v>23.863766820929801</v>
      </c>
      <c r="F23" s="37">
        <f>D23/D24*100</f>
        <v>25.255458967754628</v>
      </c>
    </row>
    <row r="24" spans="1:6" x14ac:dyDescent="0.25">
      <c r="A24" s="61" t="s">
        <v>888</v>
      </c>
      <c r="B24" s="62"/>
      <c r="C24" s="39">
        <f>SUM(C22:C23)</f>
        <v>2007971.64</v>
      </c>
      <c r="D24" s="39">
        <f>SUM(D22:D23)</f>
        <v>1690379.1</v>
      </c>
    </row>
  </sheetData>
  <mergeCells count="25">
    <mergeCell ref="H9:I9"/>
    <mergeCell ref="A12:D12"/>
    <mergeCell ref="H12:K12"/>
    <mergeCell ref="A5:D5"/>
    <mergeCell ref="H5:K5"/>
    <mergeCell ref="A6:B6"/>
    <mergeCell ref="H6:I6"/>
    <mergeCell ref="A7:B7"/>
    <mergeCell ref="H7:I7"/>
    <mergeCell ref="A3:M3"/>
    <mergeCell ref="A24:B24"/>
    <mergeCell ref="A13:B13"/>
    <mergeCell ref="H13:I13"/>
    <mergeCell ref="A14:B14"/>
    <mergeCell ref="H14:I14"/>
    <mergeCell ref="A15:B15"/>
    <mergeCell ref="H15:I15"/>
    <mergeCell ref="A16:B16"/>
    <mergeCell ref="A20:D20"/>
    <mergeCell ref="A21:B21"/>
    <mergeCell ref="A22:B22"/>
    <mergeCell ref="A23:B23"/>
    <mergeCell ref="A8:B8"/>
    <mergeCell ref="H8:I8"/>
    <mergeCell ref="A9:B9"/>
  </mergeCells>
  <printOptions horizontalCentered="1" verticalCentered="1"/>
  <pageMargins left="0.70866141732283472" right="0.70866141732283472" top="0.94488188976377963" bottom="0.74803149606299213" header="0.31496062992125984" footer="0.31496062992125984"/>
  <pageSetup paperSize="9" scale="8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160" zoomScaleNormal="160" workbookViewId="0">
      <selection activeCell="A6" sqref="A6:C6"/>
    </sheetView>
  </sheetViews>
  <sheetFormatPr baseColWidth="10" defaultRowHeight="15" x14ac:dyDescent="0.25"/>
  <cols>
    <col min="1" max="1" width="4" bestFit="1" customWidth="1"/>
    <col min="2" max="2" width="7.28515625" customWidth="1"/>
    <col min="3" max="3" width="4.28515625" customWidth="1"/>
    <col min="4" max="4" width="8.140625" bestFit="1" customWidth="1"/>
    <col min="5" max="5" width="27" customWidth="1"/>
    <col min="6" max="9" width="12.140625" bestFit="1" customWidth="1"/>
    <col min="10" max="10" width="11.28515625" customWidth="1"/>
    <col min="11" max="11" width="9.85546875" bestFit="1" customWidth="1"/>
    <col min="12" max="12" width="5.7109375" bestFit="1" customWidth="1"/>
    <col min="13" max="13" width="9.28515625" bestFit="1" customWidth="1"/>
    <col min="14" max="14" width="9" bestFit="1" customWidth="1"/>
  </cols>
  <sheetData>
    <row r="1" spans="1:14" x14ac:dyDescent="0.25">
      <c r="A1" s="45" t="s">
        <v>907</v>
      </c>
      <c r="K1" s="46"/>
      <c r="M1" s="45" t="s">
        <v>891</v>
      </c>
    </row>
    <row r="3" spans="1:14" ht="18.75" x14ac:dyDescent="0.3">
      <c r="A3" s="49" t="s">
        <v>893</v>
      </c>
      <c r="B3" s="49"/>
      <c r="C3" s="49"/>
      <c r="D3" s="49"/>
      <c r="E3" s="49"/>
      <c r="F3" s="49"/>
      <c r="G3" s="49"/>
      <c r="H3" s="49"/>
      <c r="I3" s="49"/>
      <c r="J3" s="49"/>
      <c r="K3" s="49"/>
      <c r="L3" s="49"/>
      <c r="M3" s="49"/>
      <c r="N3" s="49"/>
    </row>
    <row r="5" spans="1:14" ht="24" x14ac:dyDescent="0.25">
      <c r="A5" s="53" t="s">
        <v>252</v>
      </c>
      <c r="B5" s="53"/>
      <c r="C5" s="53"/>
      <c r="D5" s="19"/>
      <c r="E5" s="23" t="s">
        <v>0</v>
      </c>
      <c r="F5" s="2" t="s">
        <v>254</v>
      </c>
      <c r="G5" s="3" t="s">
        <v>253</v>
      </c>
      <c r="H5" s="2" t="s">
        <v>255</v>
      </c>
      <c r="I5" s="3" t="s">
        <v>256</v>
      </c>
      <c r="J5" s="53" t="s">
        <v>257</v>
      </c>
      <c r="K5" s="53"/>
      <c r="L5" s="53" t="s">
        <v>258</v>
      </c>
      <c r="M5" s="53"/>
      <c r="N5" s="23" t="s">
        <v>252</v>
      </c>
    </row>
    <row r="6" spans="1:14" ht="56.25" x14ac:dyDescent="0.25">
      <c r="A6" s="25" t="s">
        <v>18</v>
      </c>
      <c r="B6" s="25" t="s">
        <v>19</v>
      </c>
      <c r="C6" s="25" t="s">
        <v>2</v>
      </c>
      <c r="D6" s="26" t="s">
        <v>8</v>
      </c>
      <c r="E6" s="27" t="s">
        <v>20</v>
      </c>
      <c r="F6" s="28">
        <v>324984</v>
      </c>
      <c r="G6" s="28">
        <v>268581.82</v>
      </c>
      <c r="H6" s="28">
        <v>324984</v>
      </c>
      <c r="I6" s="28">
        <v>268581.82</v>
      </c>
      <c r="J6" s="29" t="s">
        <v>21</v>
      </c>
      <c r="K6" s="25" t="s">
        <v>22</v>
      </c>
      <c r="L6" s="25" t="s">
        <v>23</v>
      </c>
      <c r="M6" s="9">
        <v>42977</v>
      </c>
      <c r="N6" s="9">
        <v>43024</v>
      </c>
    </row>
    <row r="7" spans="1:14" ht="60" x14ac:dyDescent="0.25">
      <c r="A7" s="25" t="s">
        <v>29</v>
      </c>
      <c r="B7" s="25" t="s">
        <v>30</v>
      </c>
      <c r="C7" s="25" t="s">
        <v>4</v>
      </c>
      <c r="D7" s="26" t="s">
        <v>8</v>
      </c>
      <c r="E7" s="27" t="s">
        <v>31</v>
      </c>
      <c r="F7" s="28">
        <v>130000</v>
      </c>
      <c r="G7" s="28">
        <v>107438.02</v>
      </c>
      <c r="H7" s="28">
        <v>127050</v>
      </c>
      <c r="I7" s="28">
        <v>105000</v>
      </c>
      <c r="J7" s="29" t="s">
        <v>32</v>
      </c>
      <c r="K7" s="25" t="s">
        <v>33</v>
      </c>
      <c r="L7" s="25" t="s">
        <v>34</v>
      </c>
      <c r="M7" s="9">
        <v>42913</v>
      </c>
      <c r="N7" s="9">
        <v>42930</v>
      </c>
    </row>
    <row r="8" spans="1:14" ht="84" x14ac:dyDescent="0.25">
      <c r="A8" s="25" t="s">
        <v>18</v>
      </c>
      <c r="B8" s="25" t="s">
        <v>35</v>
      </c>
      <c r="C8" s="25" t="s">
        <v>4</v>
      </c>
      <c r="D8" s="26" t="s">
        <v>8</v>
      </c>
      <c r="E8" s="27" t="s">
        <v>36</v>
      </c>
      <c r="F8" s="28">
        <v>175836.11</v>
      </c>
      <c r="G8" s="28">
        <v>145319.1</v>
      </c>
      <c r="H8" s="28">
        <v>142427.25</v>
      </c>
      <c r="I8" s="28">
        <v>117708.47</v>
      </c>
      <c r="J8" s="29" t="s">
        <v>9</v>
      </c>
      <c r="K8" s="25" t="s">
        <v>10</v>
      </c>
      <c r="L8" s="25" t="s">
        <v>37</v>
      </c>
      <c r="M8" s="9">
        <v>42913</v>
      </c>
      <c r="N8" s="9">
        <v>42928</v>
      </c>
    </row>
    <row r="9" spans="1:14" ht="60" x14ac:dyDescent="0.25">
      <c r="A9" s="25" t="s">
        <v>18</v>
      </c>
      <c r="B9" s="25" t="s">
        <v>51</v>
      </c>
      <c r="C9" s="25" t="s">
        <v>4</v>
      </c>
      <c r="D9" s="26" t="s">
        <v>8</v>
      </c>
      <c r="E9" s="27" t="s">
        <v>52</v>
      </c>
      <c r="F9" s="28"/>
      <c r="G9" s="28"/>
      <c r="H9" s="28"/>
      <c r="I9" s="30"/>
      <c r="J9" s="30"/>
      <c r="K9" s="30"/>
      <c r="L9" s="25" t="s">
        <v>53</v>
      </c>
      <c r="M9" s="9">
        <v>43067</v>
      </c>
      <c r="N9" s="31" t="s">
        <v>265</v>
      </c>
    </row>
    <row r="10" spans="1:14" ht="60" x14ac:dyDescent="0.25">
      <c r="A10" s="25" t="s">
        <v>18</v>
      </c>
      <c r="B10" s="25" t="s">
        <v>259</v>
      </c>
      <c r="C10" s="25" t="s">
        <v>4</v>
      </c>
      <c r="D10" s="26" t="s">
        <v>8</v>
      </c>
      <c r="E10" s="27" t="s">
        <v>52</v>
      </c>
      <c r="F10" s="28">
        <v>24674.9</v>
      </c>
      <c r="G10" s="28">
        <v>20392.48</v>
      </c>
      <c r="H10" s="28">
        <v>16121.19</v>
      </c>
      <c r="I10" s="28">
        <v>13323.3</v>
      </c>
      <c r="J10" s="29" t="s">
        <v>103</v>
      </c>
      <c r="K10" s="25" t="s">
        <v>104</v>
      </c>
      <c r="L10" s="25" t="s">
        <v>53</v>
      </c>
      <c r="M10" s="9">
        <v>43067</v>
      </c>
      <c r="N10" s="9">
        <v>43102</v>
      </c>
    </row>
    <row r="11" spans="1:14" ht="60" x14ac:dyDescent="0.25">
      <c r="A11" s="25" t="s">
        <v>18</v>
      </c>
      <c r="B11" s="25" t="s">
        <v>260</v>
      </c>
      <c r="C11" s="25" t="s">
        <v>4</v>
      </c>
      <c r="D11" s="26" t="s">
        <v>8</v>
      </c>
      <c r="E11" s="27" t="s">
        <v>52</v>
      </c>
      <c r="F11" s="28">
        <v>12611.98</v>
      </c>
      <c r="G11" s="28">
        <v>10423.120000000001</v>
      </c>
      <c r="H11" s="28">
        <v>5385.68</v>
      </c>
      <c r="I11" s="28">
        <v>4450.9799999999996</v>
      </c>
      <c r="J11" s="29" t="s">
        <v>105</v>
      </c>
      <c r="K11" s="25" t="s">
        <v>106</v>
      </c>
      <c r="L11" s="25" t="s">
        <v>53</v>
      </c>
      <c r="M11" s="9">
        <v>43067</v>
      </c>
      <c r="N11" s="9">
        <v>43103</v>
      </c>
    </row>
    <row r="12" spans="1:14" ht="96" x14ac:dyDescent="0.25">
      <c r="A12" s="25" t="s">
        <v>18</v>
      </c>
      <c r="B12" s="25" t="s">
        <v>60</v>
      </c>
      <c r="C12" s="25" t="s">
        <v>2</v>
      </c>
      <c r="D12" s="26" t="s">
        <v>8</v>
      </c>
      <c r="E12" s="27" t="s">
        <v>61</v>
      </c>
      <c r="F12" s="28">
        <v>54450</v>
      </c>
      <c r="G12" s="28">
        <v>45000</v>
      </c>
      <c r="H12" s="28">
        <v>52272</v>
      </c>
      <c r="I12" s="28">
        <v>43200</v>
      </c>
      <c r="J12" s="29" t="s">
        <v>62</v>
      </c>
      <c r="K12" s="25" t="s">
        <v>63</v>
      </c>
      <c r="L12" s="25" t="s">
        <v>64</v>
      </c>
      <c r="M12" s="9">
        <v>42968</v>
      </c>
      <c r="N12" s="9">
        <v>42996</v>
      </c>
    </row>
    <row r="13" spans="1:14" ht="72" x14ac:dyDescent="0.25">
      <c r="A13" s="25" t="s">
        <v>18</v>
      </c>
      <c r="B13" s="25" t="s">
        <v>90</v>
      </c>
      <c r="C13" s="25" t="s">
        <v>2</v>
      </c>
      <c r="D13" s="26" t="s">
        <v>8</v>
      </c>
      <c r="E13" s="27" t="s">
        <v>91</v>
      </c>
      <c r="F13" s="28">
        <v>687000</v>
      </c>
      <c r="G13" s="28">
        <v>567768.6</v>
      </c>
      <c r="H13" s="28">
        <v>637601.53</v>
      </c>
      <c r="I13" s="28">
        <v>526943.41</v>
      </c>
      <c r="J13" s="29" t="s">
        <v>92</v>
      </c>
      <c r="K13" s="25" t="s">
        <v>93</v>
      </c>
      <c r="L13" s="25" t="s">
        <v>263</v>
      </c>
      <c r="M13" s="9">
        <v>43005</v>
      </c>
      <c r="N13" s="9">
        <v>43038</v>
      </c>
    </row>
    <row r="14" spans="1:14" ht="72" x14ac:dyDescent="0.25">
      <c r="A14" s="25" t="s">
        <v>18</v>
      </c>
      <c r="B14" s="25" t="s">
        <v>139</v>
      </c>
      <c r="C14" s="25" t="s">
        <v>2</v>
      </c>
      <c r="D14" s="26" t="s">
        <v>8</v>
      </c>
      <c r="E14" s="27" t="s">
        <v>140</v>
      </c>
      <c r="F14" s="28">
        <v>145005.84</v>
      </c>
      <c r="G14" s="28">
        <v>119839.54</v>
      </c>
      <c r="H14" s="10"/>
      <c r="I14" s="10"/>
      <c r="J14" s="29" t="s">
        <v>24</v>
      </c>
      <c r="K14" s="25" t="s">
        <v>25</v>
      </c>
      <c r="L14" s="50" t="s">
        <v>266</v>
      </c>
      <c r="M14" s="51"/>
      <c r="N14" s="52"/>
    </row>
    <row r="15" spans="1:14" ht="48" x14ac:dyDescent="0.25">
      <c r="A15" s="25" t="s">
        <v>29</v>
      </c>
      <c r="B15" s="25" t="s">
        <v>134</v>
      </c>
      <c r="C15" s="25" t="s">
        <v>1</v>
      </c>
      <c r="D15" s="26" t="s">
        <v>8</v>
      </c>
      <c r="E15" s="27" t="s">
        <v>135</v>
      </c>
      <c r="F15" s="28">
        <v>50000</v>
      </c>
      <c r="G15" s="28">
        <v>41322.31</v>
      </c>
      <c r="H15" s="28">
        <v>35997.5</v>
      </c>
      <c r="I15" s="28">
        <v>29750</v>
      </c>
      <c r="J15" s="29" t="s">
        <v>136</v>
      </c>
      <c r="K15" s="25" t="s">
        <v>137</v>
      </c>
      <c r="L15" s="25" t="s">
        <v>138</v>
      </c>
      <c r="M15" s="9">
        <v>43084</v>
      </c>
      <c r="N15" s="9">
        <v>43090</v>
      </c>
    </row>
    <row r="16" spans="1:14" ht="56.25" x14ac:dyDescent="0.25">
      <c r="A16" s="25" t="s">
        <v>29</v>
      </c>
      <c r="B16" s="25" t="s">
        <v>146</v>
      </c>
      <c r="C16" s="25" t="s">
        <v>4</v>
      </c>
      <c r="D16" s="26" t="s">
        <v>8</v>
      </c>
      <c r="E16" s="27" t="s">
        <v>147</v>
      </c>
      <c r="F16" s="28">
        <v>90000</v>
      </c>
      <c r="G16" s="28">
        <v>74380.17</v>
      </c>
      <c r="H16" s="28">
        <v>86954.82</v>
      </c>
      <c r="I16" s="28">
        <v>71863.490000000005</v>
      </c>
      <c r="J16" s="29" t="s">
        <v>148</v>
      </c>
      <c r="K16" s="25" t="s">
        <v>149</v>
      </c>
      <c r="L16" s="25" t="s">
        <v>150</v>
      </c>
      <c r="M16" s="9">
        <v>43068</v>
      </c>
      <c r="N16" s="9">
        <v>43088</v>
      </c>
    </row>
    <row r="17" spans="1:14" ht="48" x14ac:dyDescent="0.25">
      <c r="A17" s="25" t="s">
        <v>29</v>
      </c>
      <c r="B17" s="25" t="s">
        <v>141</v>
      </c>
      <c r="C17" s="25" t="s">
        <v>1</v>
      </c>
      <c r="D17" s="26" t="s">
        <v>8</v>
      </c>
      <c r="E17" s="27" t="s">
        <v>142</v>
      </c>
      <c r="F17" s="28">
        <v>100000</v>
      </c>
      <c r="G17" s="28">
        <v>82644.63</v>
      </c>
      <c r="H17" s="28">
        <v>100000</v>
      </c>
      <c r="I17" s="28">
        <v>82644.63</v>
      </c>
      <c r="J17" s="29" t="s">
        <v>143</v>
      </c>
      <c r="K17" s="25" t="s">
        <v>144</v>
      </c>
      <c r="L17" s="25" t="s">
        <v>145</v>
      </c>
      <c r="M17" s="9">
        <v>43074</v>
      </c>
      <c r="N17" s="9">
        <v>43087</v>
      </c>
    </row>
    <row r="18" spans="1:14" ht="108" x14ac:dyDescent="0.25">
      <c r="A18" s="25" t="s">
        <v>18</v>
      </c>
      <c r="B18" s="25" t="s">
        <v>167</v>
      </c>
      <c r="C18" s="25" t="s">
        <v>1</v>
      </c>
      <c r="D18" s="26" t="s">
        <v>8</v>
      </c>
      <c r="E18" s="27" t="s">
        <v>168</v>
      </c>
      <c r="F18" s="28">
        <v>43468.86</v>
      </c>
      <c r="G18" s="28">
        <v>35924.67</v>
      </c>
      <c r="H18" s="10"/>
      <c r="I18" s="10"/>
      <c r="J18" s="29" t="s">
        <v>3</v>
      </c>
      <c r="K18" s="25" t="s">
        <v>3</v>
      </c>
      <c r="L18" s="25" t="s">
        <v>3</v>
      </c>
      <c r="M18" s="11"/>
      <c r="N18" s="11"/>
    </row>
    <row r="19" spans="1:14" ht="108" x14ac:dyDescent="0.25">
      <c r="A19" s="25" t="s">
        <v>18</v>
      </c>
      <c r="B19" s="25" t="s">
        <v>173</v>
      </c>
      <c r="C19" s="25" t="s">
        <v>1</v>
      </c>
      <c r="D19" s="26" t="s">
        <v>8</v>
      </c>
      <c r="E19" s="27" t="s">
        <v>168</v>
      </c>
      <c r="F19" s="28">
        <v>15049.85</v>
      </c>
      <c r="G19" s="28">
        <v>12437.89</v>
      </c>
      <c r="H19" s="10"/>
      <c r="I19" s="10"/>
      <c r="J19" s="29" t="s">
        <v>3</v>
      </c>
      <c r="K19" s="25" t="s">
        <v>3</v>
      </c>
      <c r="L19" s="25" t="s">
        <v>3</v>
      </c>
      <c r="M19" s="11"/>
      <c r="N19" s="11"/>
    </row>
    <row r="20" spans="1:14" ht="108" x14ac:dyDescent="0.25">
      <c r="A20" s="25" t="s">
        <v>18</v>
      </c>
      <c r="B20" s="25" t="s">
        <v>174</v>
      </c>
      <c r="C20" s="25" t="s">
        <v>1</v>
      </c>
      <c r="D20" s="26" t="s">
        <v>8</v>
      </c>
      <c r="E20" s="27" t="s">
        <v>168</v>
      </c>
      <c r="F20" s="28">
        <v>6043.24</v>
      </c>
      <c r="G20" s="28">
        <v>4994.41</v>
      </c>
      <c r="H20" s="10"/>
      <c r="I20" s="10"/>
      <c r="J20" s="29" t="s">
        <v>3</v>
      </c>
      <c r="K20" s="25" t="s">
        <v>3</v>
      </c>
      <c r="L20" s="25" t="s">
        <v>3</v>
      </c>
      <c r="M20" s="11"/>
      <c r="N20" s="11"/>
    </row>
    <row r="21" spans="1:14" ht="108" x14ac:dyDescent="0.25">
      <c r="A21" s="25" t="s">
        <v>18</v>
      </c>
      <c r="B21" s="25" t="s">
        <v>175</v>
      </c>
      <c r="C21" s="25" t="s">
        <v>1</v>
      </c>
      <c r="D21" s="26" t="s">
        <v>8</v>
      </c>
      <c r="E21" s="27" t="s">
        <v>168</v>
      </c>
      <c r="F21" s="28">
        <v>6600.32</v>
      </c>
      <c r="G21" s="28">
        <v>5454.81</v>
      </c>
      <c r="H21" s="10"/>
      <c r="I21" s="10"/>
      <c r="J21" s="29" t="s">
        <v>3</v>
      </c>
      <c r="K21" s="25" t="s">
        <v>3</v>
      </c>
      <c r="L21" s="25" t="s">
        <v>3</v>
      </c>
      <c r="M21" s="11"/>
      <c r="N21" s="11"/>
    </row>
    <row r="22" spans="1:14" ht="108" x14ac:dyDescent="0.25">
      <c r="A22" s="25" t="s">
        <v>18</v>
      </c>
      <c r="B22" s="25" t="s">
        <v>176</v>
      </c>
      <c r="C22" s="25" t="s">
        <v>1</v>
      </c>
      <c r="D22" s="26" t="s">
        <v>8</v>
      </c>
      <c r="E22" s="27" t="s">
        <v>168</v>
      </c>
      <c r="F22" s="28">
        <v>15775.45</v>
      </c>
      <c r="G22" s="28">
        <v>13037.56</v>
      </c>
      <c r="H22" s="10"/>
      <c r="I22" s="10"/>
      <c r="J22" s="29" t="s">
        <v>3</v>
      </c>
      <c r="K22" s="25" t="s">
        <v>3</v>
      </c>
      <c r="L22" s="25" t="s">
        <v>3</v>
      </c>
      <c r="M22" s="11"/>
      <c r="N22" s="11"/>
    </row>
    <row r="23" spans="1:14" ht="48" x14ac:dyDescent="0.25">
      <c r="A23" s="25" t="s">
        <v>18</v>
      </c>
      <c r="B23" s="25" t="s">
        <v>190</v>
      </c>
      <c r="C23" s="25" t="s">
        <v>4</v>
      </c>
      <c r="D23" s="26" t="s">
        <v>8</v>
      </c>
      <c r="E23" s="27" t="s">
        <v>191</v>
      </c>
      <c r="F23" s="28">
        <v>42841.43</v>
      </c>
      <c r="G23" s="28">
        <v>41040.75</v>
      </c>
      <c r="H23" s="10"/>
      <c r="I23" s="10"/>
      <c r="J23" s="29" t="s">
        <v>3</v>
      </c>
      <c r="K23" s="25" t="s">
        <v>3</v>
      </c>
      <c r="L23" s="25" t="s">
        <v>3</v>
      </c>
      <c r="M23" s="11"/>
      <c r="N23" s="11"/>
    </row>
    <row r="24" spans="1:14" ht="48" x14ac:dyDescent="0.25">
      <c r="A24" s="25" t="s">
        <v>18</v>
      </c>
      <c r="B24" s="25" t="s">
        <v>188</v>
      </c>
      <c r="C24" s="25" t="s">
        <v>2</v>
      </c>
      <c r="D24" s="26" t="s">
        <v>8</v>
      </c>
      <c r="E24" s="27" t="s">
        <v>189</v>
      </c>
      <c r="F24" s="28">
        <v>74341.09</v>
      </c>
      <c r="G24" s="28">
        <v>68279.899999999994</v>
      </c>
      <c r="H24" s="10"/>
      <c r="I24" s="10"/>
      <c r="J24" s="29" t="s">
        <v>3</v>
      </c>
      <c r="K24" s="25" t="s">
        <v>3</v>
      </c>
      <c r="L24" s="25" t="s">
        <v>3</v>
      </c>
      <c r="M24" s="11"/>
      <c r="N24" s="11"/>
    </row>
    <row r="25" spans="1:14" ht="48" x14ac:dyDescent="0.25">
      <c r="A25" s="25" t="s">
        <v>18</v>
      </c>
      <c r="B25" s="25" t="s">
        <v>196</v>
      </c>
      <c r="C25" s="25" t="s">
        <v>1</v>
      </c>
      <c r="D25" s="26" t="s">
        <v>8</v>
      </c>
      <c r="E25" s="27" t="s">
        <v>197</v>
      </c>
      <c r="F25" s="28">
        <v>54055.5</v>
      </c>
      <c r="G25" s="28">
        <v>49141.36</v>
      </c>
      <c r="H25" s="10"/>
      <c r="I25" s="10"/>
      <c r="J25" s="29" t="s">
        <v>198</v>
      </c>
      <c r="K25" s="25" t="s">
        <v>199</v>
      </c>
      <c r="L25" s="25" t="s">
        <v>3</v>
      </c>
      <c r="M25" s="11"/>
      <c r="N25" s="11"/>
    </row>
    <row r="26" spans="1:14" ht="36" x14ac:dyDescent="0.25">
      <c r="A26" s="25" t="s">
        <v>18</v>
      </c>
      <c r="B26" s="25" t="s">
        <v>192</v>
      </c>
      <c r="C26" s="25" t="s">
        <v>4</v>
      </c>
      <c r="D26" s="26" t="s">
        <v>8</v>
      </c>
      <c r="E26" s="27" t="s">
        <v>193</v>
      </c>
      <c r="F26" s="28">
        <v>37550.21</v>
      </c>
      <c r="G26" s="28">
        <v>34136.550000000003</v>
      </c>
      <c r="H26" s="10"/>
      <c r="I26" s="10"/>
      <c r="J26" s="29" t="s">
        <v>3</v>
      </c>
      <c r="K26" s="25" t="s">
        <v>3</v>
      </c>
      <c r="L26" s="25" t="s">
        <v>3</v>
      </c>
      <c r="M26" s="11"/>
      <c r="N26" s="11"/>
    </row>
    <row r="27" spans="1:14" ht="36" x14ac:dyDescent="0.25">
      <c r="A27" s="25" t="s">
        <v>18</v>
      </c>
      <c r="B27" s="25" t="s">
        <v>200</v>
      </c>
      <c r="C27" s="25" t="s">
        <v>1</v>
      </c>
      <c r="D27" s="26" t="s">
        <v>8</v>
      </c>
      <c r="E27" s="27" t="s">
        <v>201</v>
      </c>
      <c r="F27" s="28">
        <v>60146.9</v>
      </c>
      <c r="G27" s="28">
        <v>54679</v>
      </c>
      <c r="H27" s="10"/>
      <c r="I27" s="10"/>
      <c r="J27" s="29" t="s">
        <v>202</v>
      </c>
      <c r="K27" s="25" t="s">
        <v>203</v>
      </c>
      <c r="L27" s="25" t="s">
        <v>3</v>
      </c>
      <c r="M27" s="11"/>
      <c r="N27" s="11"/>
    </row>
    <row r="28" spans="1:14" ht="36" x14ac:dyDescent="0.25">
      <c r="A28" s="25" t="s">
        <v>18</v>
      </c>
      <c r="B28" s="25" t="s">
        <v>208</v>
      </c>
      <c r="C28" s="25" t="s">
        <v>4</v>
      </c>
      <c r="D28" s="26" t="s">
        <v>8</v>
      </c>
      <c r="E28" s="27" t="s">
        <v>209</v>
      </c>
      <c r="F28" s="28">
        <v>98569.35</v>
      </c>
      <c r="G28" s="28">
        <v>89608.5</v>
      </c>
      <c r="H28" s="10"/>
      <c r="I28" s="10"/>
      <c r="J28" s="29" t="s">
        <v>3</v>
      </c>
      <c r="K28" s="25" t="s">
        <v>3</v>
      </c>
      <c r="L28" s="25" t="s">
        <v>3</v>
      </c>
      <c r="M28" s="11"/>
      <c r="N28" s="11"/>
    </row>
    <row r="29" spans="1:14" ht="36" x14ac:dyDescent="0.25">
      <c r="A29" s="25" t="s">
        <v>18</v>
      </c>
      <c r="B29" s="25" t="s">
        <v>206</v>
      </c>
      <c r="C29" s="25" t="s">
        <v>2</v>
      </c>
      <c r="D29" s="26" t="s">
        <v>8</v>
      </c>
      <c r="E29" s="27" t="s">
        <v>207</v>
      </c>
      <c r="F29" s="28">
        <v>99753.99</v>
      </c>
      <c r="G29" s="28">
        <v>95917.3</v>
      </c>
      <c r="H29" s="10"/>
      <c r="I29" s="10"/>
      <c r="J29" s="29" t="s">
        <v>3</v>
      </c>
      <c r="K29" s="25" t="s">
        <v>3</v>
      </c>
      <c r="L29" s="25" t="s">
        <v>3</v>
      </c>
      <c r="M29" s="11"/>
      <c r="N29" s="11"/>
    </row>
    <row r="30" spans="1:14" ht="36" x14ac:dyDescent="0.25">
      <c r="A30" s="25" t="s">
        <v>18</v>
      </c>
      <c r="B30" s="25" t="s">
        <v>204</v>
      </c>
      <c r="C30" s="25" t="s">
        <v>1</v>
      </c>
      <c r="D30" s="26" t="s">
        <v>8</v>
      </c>
      <c r="E30" s="27" t="s">
        <v>205</v>
      </c>
      <c r="F30" s="28">
        <v>38251.14</v>
      </c>
      <c r="G30" s="28">
        <v>34780.639999999999</v>
      </c>
      <c r="H30" s="10"/>
      <c r="I30" s="10"/>
      <c r="J30" s="29" t="s">
        <v>202</v>
      </c>
      <c r="K30" s="25" t="s">
        <v>203</v>
      </c>
      <c r="L30" s="25" t="s">
        <v>3</v>
      </c>
      <c r="M30" s="11"/>
      <c r="N30" s="11"/>
    </row>
    <row r="31" spans="1:14" ht="48" x14ac:dyDescent="0.25">
      <c r="A31" s="25" t="s">
        <v>18</v>
      </c>
      <c r="B31" s="25" t="s">
        <v>210</v>
      </c>
      <c r="C31" s="25" t="s">
        <v>4</v>
      </c>
      <c r="D31" s="26" t="s">
        <v>8</v>
      </c>
      <c r="E31" s="27" t="s">
        <v>211</v>
      </c>
      <c r="F31" s="28">
        <v>136783.1</v>
      </c>
      <c r="G31" s="28">
        <v>124348.27</v>
      </c>
      <c r="H31" s="10"/>
      <c r="I31" s="10"/>
      <c r="J31" s="29" t="s">
        <v>3</v>
      </c>
      <c r="K31" s="25" t="s">
        <v>3</v>
      </c>
      <c r="L31" s="25" t="s">
        <v>3</v>
      </c>
      <c r="M31" s="11"/>
      <c r="N31" s="11"/>
    </row>
    <row r="32" spans="1:14" ht="36" x14ac:dyDescent="0.25">
      <c r="A32" s="25" t="s">
        <v>18</v>
      </c>
      <c r="B32" s="25" t="s">
        <v>221</v>
      </c>
      <c r="C32" s="25" t="s">
        <v>2</v>
      </c>
      <c r="D32" s="26" t="s">
        <v>8</v>
      </c>
      <c r="E32" s="27" t="s">
        <v>222</v>
      </c>
      <c r="F32" s="28">
        <v>18603.57</v>
      </c>
      <c r="G32" s="28">
        <v>16421.439999999999</v>
      </c>
      <c r="H32" s="10"/>
      <c r="I32" s="10"/>
      <c r="J32" s="29" t="s">
        <v>3</v>
      </c>
      <c r="K32" s="25" t="s">
        <v>3</v>
      </c>
      <c r="L32" s="25" t="s">
        <v>3</v>
      </c>
      <c r="M32" s="11"/>
      <c r="N32" s="11"/>
    </row>
    <row r="33" spans="1:14" ht="48" x14ac:dyDescent="0.25">
      <c r="A33" s="25" t="s">
        <v>18</v>
      </c>
      <c r="B33" s="25" t="s">
        <v>216</v>
      </c>
      <c r="C33" s="25" t="s">
        <v>1</v>
      </c>
      <c r="D33" s="26" t="s">
        <v>8</v>
      </c>
      <c r="E33" s="27" t="s">
        <v>217</v>
      </c>
      <c r="F33" s="28">
        <v>138198.79999999999</v>
      </c>
      <c r="G33" s="28">
        <v>126118.76</v>
      </c>
      <c r="H33" s="10"/>
      <c r="I33" s="10"/>
      <c r="J33" s="29" t="s">
        <v>3</v>
      </c>
      <c r="K33" s="25" t="s">
        <v>3</v>
      </c>
      <c r="L33" s="25" t="s">
        <v>3</v>
      </c>
      <c r="M33" s="11"/>
      <c r="N33" s="11"/>
    </row>
    <row r="34" spans="1:14" ht="36" x14ac:dyDescent="0.25">
      <c r="A34" s="25" t="s">
        <v>18</v>
      </c>
      <c r="B34" s="25" t="s">
        <v>251</v>
      </c>
      <c r="C34" s="25" t="s">
        <v>4</v>
      </c>
      <c r="D34" s="26" t="s">
        <v>8</v>
      </c>
      <c r="E34" s="27" t="s">
        <v>220</v>
      </c>
      <c r="F34" s="28">
        <v>82799.03</v>
      </c>
      <c r="G34" s="28">
        <v>79614.45</v>
      </c>
      <c r="H34" s="10"/>
      <c r="I34" s="10"/>
      <c r="J34" s="29" t="s">
        <v>3</v>
      </c>
      <c r="K34" s="25" t="s">
        <v>3</v>
      </c>
      <c r="L34" s="25" t="s">
        <v>3</v>
      </c>
      <c r="M34" s="11"/>
      <c r="N34" s="11"/>
    </row>
    <row r="35" spans="1:14" x14ac:dyDescent="0.25">
      <c r="A35" s="25"/>
      <c r="B35" s="25"/>
      <c r="C35" s="25"/>
      <c r="D35" s="26"/>
      <c r="E35" s="27"/>
      <c r="F35" s="28"/>
      <c r="G35" s="28"/>
      <c r="H35" s="10"/>
      <c r="I35" s="10"/>
      <c r="J35" s="29"/>
      <c r="K35" s="25"/>
      <c r="L35" s="25"/>
      <c r="M35" s="11"/>
      <c r="N35" s="11"/>
    </row>
    <row r="36" spans="1:14" x14ac:dyDescent="0.25">
      <c r="A36" s="11"/>
      <c r="B36" s="11"/>
      <c r="C36" s="11"/>
      <c r="D36" s="21"/>
      <c r="E36" s="12"/>
      <c r="F36" s="18">
        <f>SUM(F6:F34)</f>
        <v>2763394.66</v>
      </c>
      <c r="G36" s="10">
        <f>SUM(G6:G34)</f>
        <v>2369046.0499999998</v>
      </c>
      <c r="H36" s="18">
        <f>SUM(H6:H34)</f>
        <v>1528793.97</v>
      </c>
      <c r="I36" s="10">
        <f>SUM(I6:I34)</f>
        <v>1263466.1000000001</v>
      </c>
      <c r="J36" s="16"/>
      <c r="K36" s="11"/>
      <c r="L36" s="11"/>
      <c r="M36" s="11"/>
      <c r="N36" s="11"/>
    </row>
  </sheetData>
  <mergeCells count="5">
    <mergeCell ref="A5:C5"/>
    <mergeCell ref="J5:K5"/>
    <mergeCell ref="L5:M5"/>
    <mergeCell ref="L14:N14"/>
    <mergeCell ref="A3:N3"/>
  </mergeCells>
  <printOptions horizontalCentered="1" verticalCentered="1"/>
  <pageMargins left="0.70866141732283472" right="0.70866141732283472" top="0.74803149606299213" bottom="0.74803149606299213" header="0.31496062992125984" footer="0.31496062992125984"/>
  <pageSetup paperSize="9" scale="90" orientation="landscape" r:id="rId1"/>
  <headerFooter>
    <oddHeader>&amp;L&amp;G</oddHeader>
    <oddFooter>&amp;RPágina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160" zoomScaleNormal="160" workbookViewId="0">
      <selection activeCell="A6" sqref="A6:C6"/>
    </sheetView>
  </sheetViews>
  <sheetFormatPr baseColWidth="10" defaultRowHeight="15" x14ac:dyDescent="0.25"/>
  <cols>
    <col min="1" max="1" width="4" bestFit="1" customWidth="1"/>
    <col min="2" max="2" width="7.28515625" customWidth="1"/>
    <col min="3" max="3" width="4.28515625" customWidth="1"/>
    <col min="4" max="4" width="8.140625" bestFit="1" customWidth="1"/>
    <col min="5" max="5" width="27" customWidth="1"/>
    <col min="6" max="9" width="12.140625" bestFit="1" customWidth="1"/>
    <col min="10" max="10" width="11.28515625" customWidth="1"/>
    <col min="11" max="11" width="9.85546875" bestFit="1" customWidth="1"/>
    <col min="12" max="12" width="5.7109375" bestFit="1" customWidth="1"/>
    <col min="13" max="13" width="9.28515625" bestFit="1" customWidth="1"/>
    <col min="14" max="14" width="9" bestFit="1" customWidth="1"/>
  </cols>
  <sheetData>
    <row r="1" spans="1:14" x14ac:dyDescent="0.25">
      <c r="A1" s="45" t="s">
        <v>907</v>
      </c>
      <c r="K1" s="46"/>
      <c r="M1" s="45" t="s">
        <v>891</v>
      </c>
    </row>
    <row r="3" spans="1:14" ht="18.75" x14ac:dyDescent="0.3">
      <c r="A3" s="49" t="s">
        <v>894</v>
      </c>
      <c r="B3" s="49"/>
      <c r="C3" s="49"/>
      <c r="D3" s="49"/>
      <c r="E3" s="49"/>
      <c r="F3" s="49"/>
      <c r="G3" s="49"/>
      <c r="H3" s="49"/>
      <c r="I3" s="49"/>
      <c r="J3" s="49"/>
      <c r="K3" s="49"/>
      <c r="L3" s="49"/>
      <c r="M3" s="49"/>
      <c r="N3" s="49"/>
    </row>
    <row r="5" spans="1:14" ht="24" x14ac:dyDescent="0.25">
      <c r="A5" s="53" t="s">
        <v>252</v>
      </c>
      <c r="B5" s="53"/>
      <c r="C5" s="53"/>
      <c r="D5" s="19"/>
      <c r="E5" s="23" t="s">
        <v>0</v>
      </c>
      <c r="F5" s="2" t="s">
        <v>254</v>
      </c>
      <c r="G5" s="3" t="s">
        <v>253</v>
      </c>
      <c r="H5" s="2" t="s">
        <v>255</v>
      </c>
      <c r="I5" s="3" t="s">
        <v>256</v>
      </c>
      <c r="J5" s="53" t="s">
        <v>257</v>
      </c>
      <c r="K5" s="53"/>
      <c r="L5" s="53" t="s">
        <v>258</v>
      </c>
      <c r="M5" s="53"/>
      <c r="N5" s="23" t="s">
        <v>252</v>
      </c>
    </row>
    <row r="6" spans="1:14" ht="96" x14ac:dyDescent="0.25">
      <c r="A6" s="25" t="s">
        <v>5</v>
      </c>
      <c r="B6" s="25" t="s">
        <v>6</v>
      </c>
      <c r="C6" s="25" t="s">
        <v>4</v>
      </c>
      <c r="D6" s="26" t="s">
        <v>8</v>
      </c>
      <c r="E6" s="27" t="s">
        <v>7</v>
      </c>
      <c r="F6" s="28">
        <v>107448</v>
      </c>
      <c r="G6" s="28">
        <v>88800</v>
      </c>
      <c r="H6" s="28">
        <v>89181.84</v>
      </c>
      <c r="I6" s="28">
        <v>73704</v>
      </c>
      <c r="J6" s="29" t="s">
        <v>9</v>
      </c>
      <c r="K6" s="25" t="s">
        <v>10</v>
      </c>
      <c r="L6" s="25" t="s">
        <v>11</v>
      </c>
      <c r="M6" s="9">
        <v>42891</v>
      </c>
      <c r="N6" s="9">
        <v>42901</v>
      </c>
    </row>
    <row r="7" spans="1:14" ht="132" x14ac:dyDescent="0.25">
      <c r="A7" s="25" t="s">
        <v>5</v>
      </c>
      <c r="B7" s="25" t="s">
        <v>26</v>
      </c>
      <c r="C7" s="25" t="s">
        <v>1</v>
      </c>
      <c r="D7" s="26" t="s">
        <v>8</v>
      </c>
      <c r="E7" s="27" t="s">
        <v>27</v>
      </c>
      <c r="F7" s="28">
        <v>107569</v>
      </c>
      <c r="G7" s="28">
        <v>88900</v>
      </c>
      <c r="H7" s="28">
        <v>88206.58</v>
      </c>
      <c r="I7" s="28">
        <v>72898</v>
      </c>
      <c r="J7" s="29" t="s">
        <v>9</v>
      </c>
      <c r="K7" s="25" t="s">
        <v>10</v>
      </c>
      <c r="L7" s="25" t="s">
        <v>28</v>
      </c>
      <c r="M7" s="9">
        <v>42901</v>
      </c>
      <c r="N7" s="9">
        <v>42916</v>
      </c>
    </row>
    <row r="8" spans="1:14" ht="48" x14ac:dyDescent="0.25">
      <c r="A8" s="25" t="s">
        <v>5</v>
      </c>
      <c r="B8" s="25" t="s">
        <v>40</v>
      </c>
      <c r="C8" s="25" t="s">
        <v>1</v>
      </c>
      <c r="D8" s="26" t="s">
        <v>8</v>
      </c>
      <c r="E8" s="27" t="s">
        <v>41</v>
      </c>
      <c r="F8" s="28">
        <v>103455</v>
      </c>
      <c r="G8" s="28">
        <v>85500</v>
      </c>
      <c r="H8" s="28">
        <v>87936.75</v>
      </c>
      <c r="I8" s="28">
        <v>72675</v>
      </c>
      <c r="J8" s="29" t="s">
        <v>42</v>
      </c>
      <c r="K8" s="25" t="s">
        <v>43</v>
      </c>
      <c r="L8" s="25" t="s">
        <v>44</v>
      </c>
      <c r="M8" s="9">
        <v>42928</v>
      </c>
      <c r="N8" s="9">
        <v>42943</v>
      </c>
    </row>
    <row r="9" spans="1:14" ht="72" x14ac:dyDescent="0.25">
      <c r="A9" s="25" t="s">
        <v>5</v>
      </c>
      <c r="B9" s="25" t="s">
        <v>38</v>
      </c>
      <c r="C9" s="25" t="s">
        <v>4</v>
      </c>
      <c r="D9" s="26" t="s">
        <v>8</v>
      </c>
      <c r="E9" s="27" t="s">
        <v>39</v>
      </c>
      <c r="F9" s="28">
        <v>2568796.0699999998</v>
      </c>
      <c r="G9" s="28">
        <v>2122971.96</v>
      </c>
      <c r="H9" s="28">
        <v>1658180.37</v>
      </c>
      <c r="I9" s="28">
        <v>1370397</v>
      </c>
      <c r="J9" s="29" t="s">
        <v>264</v>
      </c>
      <c r="K9" s="25" t="s">
        <v>262</v>
      </c>
      <c r="L9" s="25" t="s">
        <v>263</v>
      </c>
      <c r="M9" s="9">
        <v>42893</v>
      </c>
      <c r="N9" s="9">
        <v>42916</v>
      </c>
    </row>
    <row r="10" spans="1:14" ht="60" x14ac:dyDescent="0.25">
      <c r="A10" s="25" t="s">
        <v>54</v>
      </c>
      <c r="B10" s="25" t="s">
        <v>55</v>
      </c>
      <c r="C10" s="25" t="s">
        <v>1</v>
      </c>
      <c r="D10" s="26" t="s">
        <v>8</v>
      </c>
      <c r="E10" s="27" t="s">
        <v>56</v>
      </c>
      <c r="F10" s="28">
        <v>120000</v>
      </c>
      <c r="G10" s="28">
        <v>99173.55</v>
      </c>
      <c r="H10" s="28">
        <v>96679</v>
      </c>
      <c r="I10" s="28">
        <v>79900</v>
      </c>
      <c r="J10" s="29" t="s">
        <v>57</v>
      </c>
      <c r="K10" s="25" t="s">
        <v>58</v>
      </c>
      <c r="L10" s="25" t="s">
        <v>59</v>
      </c>
      <c r="M10" s="9">
        <v>42935</v>
      </c>
      <c r="N10" s="9">
        <v>42941</v>
      </c>
    </row>
    <row r="11" spans="1:14" ht="120" x14ac:dyDescent="0.25">
      <c r="A11" s="25" t="s">
        <v>5</v>
      </c>
      <c r="B11" s="25" t="s">
        <v>70</v>
      </c>
      <c r="C11" s="25" t="s">
        <v>1</v>
      </c>
      <c r="D11" s="26" t="s">
        <v>8</v>
      </c>
      <c r="E11" s="27" t="s">
        <v>71</v>
      </c>
      <c r="F11" s="28">
        <v>392000</v>
      </c>
      <c r="G11" s="28">
        <v>323966.94</v>
      </c>
      <c r="H11" s="10"/>
      <c r="I11" s="10"/>
      <c r="J11" s="50" t="s">
        <v>261</v>
      </c>
      <c r="K11" s="51"/>
      <c r="L11" s="51"/>
      <c r="M11" s="51"/>
      <c r="N11" s="52"/>
    </row>
    <row r="12" spans="1:14" ht="84" x14ac:dyDescent="0.25">
      <c r="A12" s="25" t="s">
        <v>98</v>
      </c>
      <c r="B12" s="25" t="s">
        <v>99</v>
      </c>
      <c r="C12" s="25" t="s">
        <v>4</v>
      </c>
      <c r="D12" s="26" t="s">
        <v>8</v>
      </c>
      <c r="E12" s="27" t="s">
        <v>100</v>
      </c>
      <c r="F12" s="28">
        <v>617100</v>
      </c>
      <c r="G12" s="28">
        <v>510000</v>
      </c>
      <c r="H12" s="28">
        <v>481338</v>
      </c>
      <c r="I12" s="28">
        <v>397800</v>
      </c>
      <c r="J12" s="29" t="s">
        <v>9</v>
      </c>
      <c r="K12" s="25" t="s">
        <v>10</v>
      </c>
      <c r="L12" s="25" t="s">
        <v>263</v>
      </c>
      <c r="M12" s="9">
        <v>43068</v>
      </c>
      <c r="N12" s="9">
        <v>43103</v>
      </c>
    </row>
    <row r="13" spans="1:14" ht="108" x14ac:dyDescent="0.25">
      <c r="A13" s="25" t="s">
        <v>5</v>
      </c>
      <c r="B13" s="25" t="s">
        <v>107</v>
      </c>
      <c r="C13" s="25" t="s">
        <v>1</v>
      </c>
      <c r="D13" s="26" t="s">
        <v>8</v>
      </c>
      <c r="E13" s="27" t="s">
        <v>108</v>
      </c>
      <c r="F13" s="28">
        <v>119412.48</v>
      </c>
      <c r="G13" s="28">
        <v>98688</v>
      </c>
      <c r="H13" s="28">
        <v>72232.61</v>
      </c>
      <c r="I13" s="28">
        <v>59696.37</v>
      </c>
      <c r="J13" s="29" t="s">
        <v>109</v>
      </c>
      <c r="K13" s="25" t="s">
        <v>110</v>
      </c>
      <c r="L13" s="25" t="s">
        <v>111</v>
      </c>
      <c r="M13" s="9">
        <v>43049</v>
      </c>
      <c r="N13" s="9">
        <v>43066</v>
      </c>
    </row>
    <row r="14" spans="1:14" ht="72" x14ac:dyDescent="0.25">
      <c r="A14" s="25" t="s">
        <v>5</v>
      </c>
      <c r="B14" s="25" t="s">
        <v>151</v>
      </c>
      <c r="C14" s="25" t="s">
        <v>2</v>
      </c>
      <c r="D14" s="26" t="s">
        <v>8</v>
      </c>
      <c r="E14" s="27" t="s">
        <v>152</v>
      </c>
      <c r="F14" s="28">
        <v>48400</v>
      </c>
      <c r="G14" s="28">
        <v>40000</v>
      </c>
      <c r="H14" s="10"/>
      <c r="I14" s="10"/>
      <c r="J14" s="29" t="s">
        <v>3</v>
      </c>
      <c r="K14" s="25" t="s">
        <v>3</v>
      </c>
      <c r="L14" s="25" t="s">
        <v>3</v>
      </c>
      <c r="M14" s="11"/>
      <c r="N14" s="11"/>
    </row>
    <row r="15" spans="1:14" ht="216" x14ac:dyDescent="0.25">
      <c r="A15" s="25" t="s">
        <v>5</v>
      </c>
      <c r="B15" s="25" t="s">
        <v>177</v>
      </c>
      <c r="C15" s="25" t="s">
        <v>1</v>
      </c>
      <c r="D15" s="26" t="s">
        <v>8</v>
      </c>
      <c r="E15" s="27" t="s">
        <v>178</v>
      </c>
      <c r="F15" s="28">
        <v>46272</v>
      </c>
      <c r="G15" s="28">
        <v>38241.32</v>
      </c>
      <c r="H15" s="10"/>
      <c r="I15" s="10"/>
      <c r="J15" s="29" t="s">
        <v>3</v>
      </c>
      <c r="K15" s="25" t="s">
        <v>3</v>
      </c>
      <c r="L15" s="25" t="s">
        <v>3</v>
      </c>
      <c r="M15" s="11"/>
      <c r="N15" s="11"/>
    </row>
    <row r="16" spans="1:14" ht="84" x14ac:dyDescent="0.25">
      <c r="A16" s="25" t="s">
        <v>5</v>
      </c>
      <c r="B16" s="25" t="s">
        <v>239</v>
      </c>
      <c r="C16" s="25" t="s">
        <v>4</v>
      </c>
      <c r="D16" s="26" t="s">
        <v>8</v>
      </c>
      <c r="E16" s="27" t="s">
        <v>240</v>
      </c>
      <c r="F16" s="28">
        <v>54147.5</v>
      </c>
      <c r="G16" s="28">
        <v>44750</v>
      </c>
      <c r="H16" s="10"/>
      <c r="I16" s="10"/>
      <c r="J16" s="29" t="s">
        <v>3</v>
      </c>
      <c r="K16" s="25" t="s">
        <v>3</v>
      </c>
      <c r="L16" s="25" t="s">
        <v>3</v>
      </c>
      <c r="M16" s="11"/>
      <c r="N16" s="11"/>
    </row>
    <row r="17" spans="1:14" ht="45" x14ac:dyDescent="0.25">
      <c r="A17" s="25" t="s">
        <v>5</v>
      </c>
      <c r="B17" s="25" t="s">
        <v>241</v>
      </c>
      <c r="C17" s="25" t="s">
        <v>2</v>
      </c>
      <c r="D17" s="26" t="s">
        <v>8</v>
      </c>
      <c r="E17" s="27" t="s">
        <v>242</v>
      </c>
      <c r="F17" s="28">
        <v>70000</v>
      </c>
      <c r="G17" s="28">
        <v>57851.24</v>
      </c>
      <c r="H17" s="10"/>
      <c r="I17" s="10"/>
      <c r="J17" s="29" t="s">
        <v>243</v>
      </c>
      <c r="K17" s="25" t="s">
        <v>244</v>
      </c>
      <c r="L17" s="25" t="s">
        <v>3</v>
      </c>
      <c r="M17" s="11"/>
      <c r="N17" s="11"/>
    </row>
    <row r="18" spans="1:14" x14ac:dyDescent="0.25">
      <c r="A18" s="25"/>
      <c r="B18" s="25"/>
      <c r="C18" s="25"/>
      <c r="D18" s="26"/>
      <c r="E18" s="27"/>
      <c r="F18" s="28"/>
      <c r="G18" s="28"/>
      <c r="H18" s="10"/>
      <c r="I18" s="10"/>
      <c r="J18" s="29"/>
      <c r="K18" s="25"/>
      <c r="L18" s="25"/>
      <c r="M18" s="11"/>
      <c r="N18" s="11"/>
    </row>
    <row r="19" spans="1:14" x14ac:dyDescent="0.25">
      <c r="A19" s="11"/>
      <c r="B19" s="11"/>
      <c r="C19" s="11"/>
      <c r="D19" s="21"/>
      <c r="E19" s="12"/>
      <c r="F19" s="18">
        <f>SUM(F6:F17)</f>
        <v>4354600.05</v>
      </c>
      <c r="G19" s="10">
        <f>SUM(G6:G17)</f>
        <v>3598843.01</v>
      </c>
      <c r="H19" s="18">
        <f>SUM(H6:H17)</f>
        <v>2573755.15</v>
      </c>
      <c r="I19" s="10">
        <f>SUM(I6:I17)</f>
        <v>2127070.37</v>
      </c>
      <c r="J19" s="16"/>
      <c r="K19" s="11"/>
      <c r="L19" s="11"/>
      <c r="M19" s="11"/>
      <c r="N19" s="11"/>
    </row>
  </sheetData>
  <mergeCells count="5">
    <mergeCell ref="A5:C5"/>
    <mergeCell ref="J5:K5"/>
    <mergeCell ref="L5:M5"/>
    <mergeCell ref="J11:N11"/>
    <mergeCell ref="A3:N3"/>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&amp;L&amp;G</oddHeader>
    <oddFooter>&amp;RPágina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160" zoomScaleNormal="160" workbookViewId="0">
      <selection activeCell="A6" sqref="A6:C6"/>
    </sheetView>
  </sheetViews>
  <sheetFormatPr baseColWidth="10" defaultColWidth="9.140625" defaultRowHeight="12" x14ac:dyDescent="0.2"/>
  <cols>
    <col min="1" max="1" width="4" style="5" bestFit="1" customWidth="1"/>
    <col min="2" max="2" width="7.28515625" style="5" customWidth="1"/>
    <col min="3" max="3" width="4.28515625" style="5" customWidth="1"/>
    <col min="4" max="4" width="8.140625" style="22" bestFit="1" customWidth="1"/>
    <col min="5" max="5" width="27" style="13" customWidth="1"/>
    <col min="6" max="9" width="12.140625" style="14" bestFit="1" customWidth="1"/>
    <col min="10" max="10" width="11.28515625" style="17" customWidth="1"/>
    <col min="11" max="11" width="9.85546875" style="5" bestFit="1" customWidth="1"/>
    <col min="12" max="12" width="5.7109375" style="5" bestFit="1" customWidth="1"/>
    <col min="13" max="13" width="9.28515625" style="5" bestFit="1" customWidth="1"/>
    <col min="14" max="14" width="9" style="5" bestFit="1" customWidth="1"/>
    <col min="15" max="15" width="9.140625" style="4"/>
    <col min="16" max="16384" width="9.140625" style="5"/>
  </cols>
  <sheetData>
    <row r="1" spans="1:14" ht="15" x14ac:dyDescent="0.25">
      <c r="A1" s="45" t="s">
        <v>907</v>
      </c>
      <c r="B1"/>
      <c r="C1"/>
      <c r="D1"/>
      <c r="E1"/>
      <c r="F1"/>
      <c r="G1"/>
      <c r="H1"/>
      <c r="I1"/>
      <c r="J1"/>
      <c r="K1" s="46"/>
      <c r="L1" s="45" t="s">
        <v>891</v>
      </c>
      <c r="M1"/>
      <c r="N1"/>
    </row>
    <row r="2" spans="1:14" ht="15" x14ac:dyDescent="0.25">
      <c r="A2"/>
      <c r="B2"/>
      <c r="C2"/>
      <c r="D2"/>
      <c r="E2"/>
      <c r="F2"/>
      <c r="G2"/>
      <c r="H2"/>
      <c r="I2"/>
      <c r="J2"/>
      <c r="L2"/>
      <c r="M2"/>
      <c r="N2"/>
    </row>
    <row r="3" spans="1:14" ht="18.75" x14ac:dyDescent="0.3">
      <c r="A3" s="49" t="s">
        <v>895</v>
      </c>
      <c r="B3" s="49"/>
      <c r="C3" s="49"/>
      <c r="D3" s="49"/>
      <c r="E3" s="49"/>
      <c r="F3" s="49"/>
      <c r="G3" s="49"/>
      <c r="H3" s="49"/>
      <c r="I3" s="49"/>
      <c r="J3" s="49"/>
      <c r="K3" s="49"/>
      <c r="L3" s="49"/>
      <c r="M3" s="49"/>
      <c r="N3" s="49"/>
    </row>
    <row r="4" spans="1:14" ht="15" x14ac:dyDescent="0.25">
      <c r="A4"/>
      <c r="B4"/>
      <c r="C4"/>
      <c r="D4"/>
      <c r="E4"/>
      <c r="F4"/>
      <c r="G4"/>
      <c r="H4"/>
      <c r="I4"/>
      <c r="J4"/>
      <c r="K4"/>
      <c r="L4"/>
      <c r="M4"/>
      <c r="N4"/>
    </row>
    <row r="5" spans="1:14" ht="24" x14ac:dyDescent="0.2">
      <c r="A5" s="53" t="s">
        <v>252</v>
      </c>
      <c r="B5" s="53"/>
      <c r="C5" s="53"/>
      <c r="D5" s="19"/>
      <c r="E5" s="1" t="s">
        <v>0</v>
      </c>
      <c r="F5" s="2" t="s">
        <v>254</v>
      </c>
      <c r="G5" s="3" t="s">
        <v>253</v>
      </c>
      <c r="H5" s="2" t="s">
        <v>255</v>
      </c>
      <c r="I5" s="3" t="s">
        <v>256</v>
      </c>
      <c r="J5" s="53" t="s">
        <v>257</v>
      </c>
      <c r="K5" s="53"/>
      <c r="L5" s="53" t="s">
        <v>258</v>
      </c>
      <c r="M5" s="53"/>
      <c r="N5" s="1" t="s">
        <v>252</v>
      </c>
    </row>
    <row r="6" spans="1:14" ht="60" x14ac:dyDescent="0.2">
      <c r="A6" s="6" t="s">
        <v>12</v>
      </c>
      <c r="B6" s="6" t="s">
        <v>13</v>
      </c>
      <c r="C6" s="6" t="s">
        <v>1</v>
      </c>
      <c r="D6" s="20" t="s">
        <v>8</v>
      </c>
      <c r="E6" s="7" t="s">
        <v>14</v>
      </c>
      <c r="F6" s="8">
        <v>0</v>
      </c>
      <c r="G6" s="8">
        <v>0</v>
      </c>
      <c r="H6" s="8">
        <v>0</v>
      </c>
      <c r="I6" s="8">
        <v>0</v>
      </c>
      <c r="J6" s="15" t="s">
        <v>15</v>
      </c>
      <c r="K6" s="6" t="s">
        <v>16</v>
      </c>
      <c r="L6" s="6" t="s">
        <v>17</v>
      </c>
      <c r="M6" s="9">
        <v>42927</v>
      </c>
      <c r="N6" s="9">
        <v>42949</v>
      </c>
    </row>
    <row r="7" spans="1:14" x14ac:dyDescent="0.2">
      <c r="A7" s="6"/>
      <c r="B7" s="6"/>
      <c r="C7" s="6"/>
      <c r="D7" s="20"/>
      <c r="E7" s="7"/>
      <c r="F7" s="8"/>
      <c r="G7" s="8"/>
      <c r="H7" s="10"/>
      <c r="I7" s="10"/>
      <c r="J7" s="15"/>
      <c r="K7" s="6"/>
      <c r="L7" s="6"/>
      <c r="M7" s="11"/>
      <c r="N7" s="11"/>
    </row>
    <row r="8" spans="1:14" x14ac:dyDescent="0.2">
      <c r="A8" s="11"/>
      <c r="B8" s="11"/>
      <c r="C8" s="11"/>
      <c r="D8" s="21"/>
      <c r="E8" s="12"/>
      <c r="F8" s="18">
        <f>SUM(F6:F6)</f>
        <v>0</v>
      </c>
      <c r="G8" s="10">
        <f>SUM(G6:G6)</f>
        <v>0</v>
      </c>
      <c r="H8" s="18">
        <f>SUM(H6:H6)</f>
        <v>0</v>
      </c>
      <c r="I8" s="10">
        <f>SUM(I6:I6)</f>
        <v>0</v>
      </c>
      <c r="J8" s="16"/>
      <c r="K8" s="11"/>
      <c r="L8" s="11"/>
      <c r="M8" s="11"/>
      <c r="N8" s="11"/>
    </row>
  </sheetData>
  <mergeCells count="4">
    <mergeCell ref="A5:C5"/>
    <mergeCell ref="J5:K5"/>
    <mergeCell ref="L5:M5"/>
    <mergeCell ref="A3:N3"/>
  </mergeCells>
  <printOptions horizontalCentered="1" verticalCentered="1"/>
  <pageMargins left="0" right="0" top="0.59055118110236227" bottom="0" header="0.31496062992125984" footer="0.31496062992125984"/>
  <pageSetup paperSize="9" scale="8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160" zoomScaleNormal="160" workbookViewId="0">
      <selection activeCell="A6" sqref="A6:C6"/>
    </sheetView>
  </sheetViews>
  <sheetFormatPr baseColWidth="10" defaultRowHeight="15" x14ac:dyDescent="0.25"/>
  <cols>
    <col min="1" max="1" width="4" bestFit="1" customWidth="1"/>
    <col min="2" max="2" width="7.28515625" customWidth="1"/>
    <col min="3" max="3" width="4.28515625" customWidth="1"/>
    <col min="4" max="4" width="8.140625" bestFit="1" customWidth="1"/>
    <col min="5" max="5" width="27" customWidth="1"/>
    <col min="6" max="9" width="12.140625" bestFit="1" customWidth="1"/>
    <col min="10" max="10" width="11.28515625" customWidth="1"/>
    <col min="11" max="11" width="9.85546875" bestFit="1" customWidth="1"/>
    <col min="12" max="12" width="5.7109375" bestFit="1" customWidth="1"/>
    <col min="13" max="13" width="9.28515625" bestFit="1" customWidth="1"/>
    <col min="14" max="14" width="9" bestFit="1" customWidth="1"/>
  </cols>
  <sheetData>
    <row r="1" spans="1:14" x14ac:dyDescent="0.25">
      <c r="A1" s="45" t="s">
        <v>907</v>
      </c>
      <c r="K1" s="46"/>
      <c r="L1" s="45" t="s">
        <v>891</v>
      </c>
    </row>
    <row r="3" spans="1:14" ht="18.75" x14ac:dyDescent="0.3">
      <c r="A3" s="49" t="s">
        <v>896</v>
      </c>
      <c r="B3" s="49"/>
      <c r="C3" s="49"/>
      <c r="D3" s="49"/>
      <c r="E3" s="49"/>
      <c r="F3" s="49"/>
      <c r="G3" s="49"/>
      <c r="H3" s="49"/>
      <c r="I3" s="49"/>
      <c r="J3" s="49"/>
      <c r="K3" s="49"/>
      <c r="L3" s="49"/>
      <c r="M3" s="49"/>
      <c r="N3" s="49"/>
    </row>
    <row r="5" spans="1:14" ht="24" x14ac:dyDescent="0.25">
      <c r="A5" s="53" t="s">
        <v>252</v>
      </c>
      <c r="B5" s="53"/>
      <c r="C5" s="53"/>
      <c r="D5" s="19"/>
      <c r="E5" s="24" t="s">
        <v>0</v>
      </c>
      <c r="F5" s="2" t="s">
        <v>254</v>
      </c>
      <c r="G5" s="3" t="s">
        <v>253</v>
      </c>
      <c r="H5" s="2" t="s">
        <v>255</v>
      </c>
      <c r="I5" s="3" t="s">
        <v>256</v>
      </c>
      <c r="J5" s="53" t="s">
        <v>257</v>
      </c>
      <c r="K5" s="53"/>
      <c r="L5" s="53" t="s">
        <v>258</v>
      </c>
      <c r="M5" s="53"/>
      <c r="N5" s="24" t="s">
        <v>252</v>
      </c>
    </row>
    <row r="6" spans="1:14" ht="108" x14ac:dyDescent="0.25">
      <c r="A6" s="25" t="s">
        <v>328</v>
      </c>
      <c r="B6" s="25" t="s">
        <v>329</v>
      </c>
      <c r="C6" s="25" t="s">
        <v>4</v>
      </c>
      <c r="D6" s="26" t="s">
        <v>271</v>
      </c>
      <c r="E6" s="27" t="s">
        <v>330</v>
      </c>
      <c r="F6" s="28">
        <v>57729.4</v>
      </c>
      <c r="G6" s="28">
        <v>47710.25</v>
      </c>
      <c r="H6" s="28">
        <v>57729.4</v>
      </c>
      <c r="I6" s="28">
        <v>47710.25</v>
      </c>
      <c r="J6" s="29" t="s">
        <v>331</v>
      </c>
      <c r="K6" s="25" t="s">
        <v>332</v>
      </c>
      <c r="L6" s="25" t="s">
        <v>333</v>
      </c>
      <c r="M6" s="9">
        <v>42864</v>
      </c>
      <c r="N6" s="9">
        <v>42899</v>
      </c>
    </row>
    <row r="7" spans="1:14" ht="48" x14ac:dyDescent="0.25">
      <c r="A7" s="25" t="s">
        <v>45</v>
      </c>
      <c r="B7" s="25" t="s">
        <v>334</v>
      </c>
      <c r="C7" s="25" t="s">
        <v>2</v>
      </c>
      <c r="D7" s="26" t="s">
        <v>271</v>
      </c>
      <c r="E7" s="27" t="s">
        <v>102</v>
      </c>
      <c r="F7" s="28">
        <v>353999.98</v>
      </c>
      <c r="G7" s="28">
        <v>292561.96999999997</v>
      </c>
      <c r="H7" s="28">
        <v>353999.98</v>
      </c>
      <c r="I7" s="28">
        <v>292561.96999999997</v>
      </c>
      <c r="J7" s="29" t="s">
        <v>335</v>
      </c>
      <c r="K7" s="25" t="s">
        <v>336</v>
      </c>
      <c r="L7" s="25" t="s">
        <v>3</v>
      </c>
      <c r="M7" s="11"/>
      <c r="N7" s="11"/>
    </row>
    <row r="8" spans="1:14" ht="36" x14ac:dyDescent="0.25">
      <c r="A8" s="25" t="s">
        <v>337</v>
      </c>
      <c r="B8" s="25" t="s">
        <v>338</v>
      </c>
      <c r="C8" s="25" t="s">
        <v>4</v>
      </c>
      <c r="D8" s="26" t="s">
        <v>271</v>
      </c>
      <c r="E8" s="27" t="s">
        <v>339</v>
      </c>
      <c r="F8" s="28">
        <v>240000</v>
      </c>
      <c r="G8" s="28">
        <v>198347.11</v>
      </c>
      <c r="H8" s="28">
        <v>173616</v>
      </c>
      <c r="I8" s="28">
        <v>143484.29999999999</v>
      </c>
      <c r="J8" s="29" t="s">
        <v>122</v>
      </c>
      <c r="K8" s="25" t="s">
        <v>123</v>
      </c>
      <c r="L8" s="25" t="s">
        <v>340</v>
      </c>
      <c r="M8" s="9">
        <v>43000</v>
      </c>
      <c r="N8" s="9">
        <v>43031</v>
      </c>
    </row>
    <row r="9" spans="1:14" ht="48" x14ac:dyDescent="0.25">
      <c r="A9" s="25" t="s">
        <v>337</v>
      </c>
      <c r="B9" s="25" t="s">
        <v>341</v>
      </c>
      <c r="C9" s="25" t="s">
        <v>2</v>
      </c>
      <c r="D9" s="26" t="s">
        <v>271</v>
      </c>
      <c r="E9" s="27" t="s">
        <v>342</v>
      </c>
      <c r="F9" s="28">
        <v>240000</v>
      </c>
      <c r="G9" s="28">
        <v>198347.11</v>
      </c>
      <c r="H9" s="28">
        <v>169068.46</v>
      </c>
      <c r="I9" s="28">
        <v>139726</v>
      </c>
      <c r="J9" s="29" t="s">
        <v>161</v>
      </c>
      <c r="K9" s="25" t="s">
        <v>162</v>
      </c>
      <c r="L9" s="25" t="s">
        <v>343</v>
      </c>
      <c r="M9" s="9">
        <v>43032</v>
      </c>
      <c r="N9" s="9">
        <v>43045</v>
      </c>
    </row>
    <row r="10" spans="1:14" ht="48" x14ac:dyDescent="0.25">
      <c r="A10" s="25" t="s">
        <v>337</v>
      </c>
      <c r="B10" s="25" t="s">
        <v>344</v>
      </c>
      <c r="C10" s="25" t="s">
        <v>2</v>
      </c>
      <c r="D10" s="26" t="s">
        <v>271</v>
      </c>
      <c r="E10" s="27" t="s">
        <v>345</v>
      </c>
      <c r="F10" s="28">
        <v>150000</v>
      </c>
      <c r="G10" s="28">
        <v>123966.94</v>
      </c>
      <c r="H10" s="28">
        <v>129470</v>
      </c>
      <c r="I10" s="28">
        <v>107000</v>
      </c>
      <c r="J10" s="29" t="s">
        <v>346</v>
      </c>
      <c r="K10" s="25" t="s">
        <v>347</v>
      </c>
      <c r="L10" s="25" t="s">
        <v>3</v>
      </c>
      <c r="M10" s="11"/>
      <c r="N10" s="11"/>
    </row>
    <row r="11" spans="1:14" ht="48" x14ac:dyDescent="0.25">
      <c r="A11" s="25" t="s">
        <v>337</v>
      </c>
      <c r="B11" s="25" t="s">
        <v>348</v>
      </c>
      <c r="C11" s="25" t="s">
        <v>1</v>
      </c>
      <c r="D11" s="26" t="s">
        <v>271</v>
      </c>
      <c r="E11" s="27" t="s">
        <v>349</v>
      </c>
      <c r="F11" s="28">
        <v>74983.11</v>
      </c>
      <c r="G11" s="28">
        <v>61969.51</v>
      </c>
      <c r="H11" s="28">
        <v>50238.68</v>
      </c>
      <c r="I11" s="28">
        <v>41519.57</v>
      </c>
      <c r="J11" s="29" t="s">
        <v>350</v>
      </c>
      <c r="K11" s="25" t="s">
        <v>351</v>
      </c>
      <c r="L11" s="25" t="s">
        <v>352</v>
      </c>
      <c r="M11" s="9">
        <v>43070</v>
      </c>
      <c r="N11" s="9">
        <v>43096</v>
      </c>
    </row>
    <row r="12" spans="1:14" ht="48" x14ac:dyDescent="0.25">
      <c r="A12" s="25" t="s">
        <v>353</v>
      </c>
      <c r="B12" s="25" t="s">
        <v>354</v>
      </c>
      <c r="C12" s="25" t="s">
        <v>4</v>
      </c>
      <c r="D12" s="26" t="s">
        <v>271</v>
      </c>
      <c r="E12" s="27" t="s">
        <v>355</v>
      </c>
      <c r="F12" s="28">
        <v>240844.07</v>
      </c>
      <c r="G12" s="28">
        <v>199044.69</v>
      </c>
      <c r="H12" s="28">
        <v>193600</v>
      </c>
      <c r="I12" s="28">
        <v>160000</v>
      </c>
      <c r="J12" s="29" t="s">
        <v>356</v>
      </c>
      <c r="K12" s="25" t="s">
        <v>357</v>
      </c>
      <c r="L12" s="25" t="s">
        <v>358</v>
      </c>
      <c r="M12" s="9">
        <v>43145</v>
      </c>
      <c r="N12" s="9">
        <v>43173</v>
      </c>
    </row>
    <row r="13" spans="1:14" ht="60" x14ac:dyDescent="0.25">
      <c r="A13" s="25" t="s">
        <v>353</v>
      </c>
      <c r="B13" s="25" t="s">
        <v>359</v>
      </c>
      <c r="C13" s="25" t="s">
        <v>2</v>
      </c>
      <c r="D13" s="26" t="s">
        <v>271</v>
      </c>
      <c r="E13" s="27" t="s">
        <v>360</v>
      </c>
      <c r="F13" s="28">
        <v>241164.13</v>
      </c>
      <c r="G13" s="28">
        <v>199309.2</v>
      </c>
      <c r="H13" s="28">
        <v>189193.26</v>
      </c>
      <c r="I13" s="28">
        <v>156358.07</v>
      </c>
      <c r="J13" s="29" t="s">
        <v>361</v>
      </c>
      <c r="K13" s="25" t="s">
        <v>362</v>
      </c>
      <c r="L13" s="25" t="s">
        <v>363</v>
      </c>
      <c r="M13" s="9">
        <v>43145</v>
      </c>
      <c r="N13" s="9">
        <v>43168</v>
      </c>
    </row>
    <row r="14" spans="1:14" ht="60" x14ac:dyDescent="0.25">
      <c r="A14" s="25" t="s">
        <v>353</v>
      </c>
      <c r="B14" s="25" t="s">
        <v>364</v>
      </c>
      <c r="C14" s="25" t="s">
        <v>1</v>
      </c>
      <c r="D14" s="26" t="s">
        <v>271</v>
      </c>
      <c r="E14" s="27" t="s">
        <v>365</v>
      </c>
      <c r="F14" s="28">
        <v>120007.76</v>
      </c>
      <c r="G14" s="28">
        <v>99179.97</v>
      </c>
      <c r="H14" s="28">
        <v>89021.759999999995</v>
      </c>
      <c r="I14" s="28">
        <v>73571.7</v>
      </c>
      <c r="J14" s="29" t="s">
        <v>366</v>
      </c>
      <c r="K14" s="25" t="s">
        <v>367</v>
      </c>
      <c r="L14" s="25" t="s">
        <v>368</v>
      </c>
      <c r="M14" s="9">
        <v>43145</v>
      </c>
      <c r="N14" s="9">
        <v>43174</v>
      </c>
    </row>
    <row r="15" spans="1:14" ht="72" x14ac:dyDescent="0.25">
      <c r="A15" s="25" t="s">
        <v>337</v>
      </c>
      <c r="B15" s="25" t="s">
        <v>369</v>
      </c>
      <c r="C15" s="25" t="s">
        <v>4</v>
      </c>
      <c r="D15" s="26" t="s">
        <v>271</v>
      </c>
      <c r="E15" s="27" t="s">
        <v>370</v>
      </c>
      <c r="F15" s="28">
        <v>139049.26</v>
      </c>
      <c r="G15" s="28">
        <v>114916.74</v>
      </c>
      <c r="H15" s="28">
        <v>104843.14</v>
      </c>
      <c r="I15" s="28">
        <v>86647.22</v>
      </c>
      <c r="J15" s="29" t="s">
        <v>371</v>
      </c>
      <c r="K15" s="25" t="s">
        <v>372</v>
      </c>
      <c r="L15" s="25" t="s">
        <v>373</v>
      </c>
      <c r="M15" s="9">
        <v>43084</v>
      </c>
      <c r="N15" s="9">
        <v>43110</v>
      </c>
    </row>
    <row r="16" spans="1:14" ht="48" x14ac:dyDescent="0.25">
      <c r="A16" s="25" t="s">
        <v>337</v>
      </c>
      <c r="B16" s="25" t="s">
        <v>374</v>
      </c>
      <c r="C16" s="25" t="s">
        <v>2</v>
      </c>
      <c r="D16" s="26" t="s">
        <v>271</v>
      </c>
      <c r="E16" s="27" t="s">
        <v>375</v>
      </c>
      <c r="F16" s="28">
        <v>79094.350000000006</v>
      </c>
      <c r="G16" s="28">
        <v>65367.23</v>
      </c>
      <c r="H16" s="28">
        <v>54970.57</v>
      </c>
      <c r="I16" s="28">
        <v>45430.22</v>
      </c>
      <c r="J16" s="29" t="s">
        <v>376</v>
      </c>
      <c r="K16" s="25" t="s">
        <v>377</v>
      </c>
      <c r="L16" s="25" t="s">
        <v>378</v>
      </c>
      <c r="M16" s="9">
        <v>43084</v>
      </c>
      <c r="N16" s="9">
        <v>43097</v>
      </c>
    </row>
    <row r="17" spans="1:14" ht="48" x14ac:dyDescent="0.25">
      <c r="A17" s="25" t="s">
        <v>353</v>
      </c>
      <c r="B17" s="25" t="s">
        <v>379</v>
      </c>
      <c r="C17" s="25" t="s">
        <v>1</v>
      </c>
      <c r="D17" s="26" t="s">
        <v>271</v>
      </c>
      <c r="E17" s="27" t="s">
        <v>380</v>
      </c>
      <c r="F17" s="28">
        <v>145368.95999999999</v>
      </c>
      <c r="G17" s="28">
        <v>120139.64</v>
      </c>
      <c r="H17" s="28">
        <v>101101.07</v>
      </c>
      <c r="I17" s="28">
        <v>83554.600000000006</v>
      </c>
      <c r="J17" s="29" t="s">
        <v>381</v>
      </c>
      <c r="K17" s="25" t="s">
        <v>382</v>
      </c>
      <c r="L17" s="25" t="s">
        <v>383</v>
      </c>
      <c r="M17" s="9">
        <v>43145</v>
      </c>
      <c r="N17" s="9">
        <v>43161</v>
      </c>
    </row>
    <row r="18" spans="1:14" ht="48" x14ac:dyDescent="0.25">
      <c r="A18" s="25" t="s">
        <v>353</v>
      </c>
      <c r="B18" s="25" t="s">
        <v>384</v>
      </c>
      <c r="C18" s="25" t="s">
        <v>4</v>
      </c>
      <c r="D18" s="26" t="s">
        <v>271</v>
      </c>
      <c r="E18" s="27" t="s">
        <v>385</v>
      </c>
      <c r="F18" s="28">
        <v>139749.07999999999</v>
      </c>
      <c r="G18" s="28">
        <v>115495.11</v>
      </c>
      <c r="H18" s="28">
        <v>90544.3</v>
      </c>
      <c r="I18" s="28">
        <v>74830</v>
      </c>
      <c r="J18" s="29" t="s">
        <v>386</v>
      </c>
      <c r="K18" s="25" t="s">
        <v>387</v>
      </c>
      <c r="L18" s="25" t="s">
        <v>388</v>
      </c>
      <c r="M18" s="9">
        <v>43145</v>
      </c>
      <c r="N18" s="9">
        <v>43157</v>
      </c>
    </row>
    <row r="19" spans="1:14" ht="48" x14ac:dyDescent="0.25">
      <c r="A19" s="25" t="s">
        <v>337</v>
      </c>
      <c r="B19" s="25" t="s">
        <v>389</v>
      </c>
      <c r="C19" s="25" t="s">
        <v>2</v>
      </c>
      <c r="D19" s="26" t="s">
        <v>271</v>
      </c>
      <c r="E19" s="27" t="s">
        <v>390</v>
      </c>
      <c r="F19" s="28">
        <v>240000</v>
      </c>
      <c r="G19" s="28">
        <v>198347.11</v>
      </c>
      <c r="H19" s="28">
        <v>156000</v>
      </c>
      <c r="I19" s="28">
        <v>128925.62</v>
      </c>
      <c r="J19" s="29" t="s">
        <v>165</v>
      </c>
      <c r="K19" s="25" t="s">
        <v>166</v>
      </c>
      <c r="L19" s="25" t="s">
        <v>391</v>
      </c>
      <c r="M19" s="9">
        <v>43074</v>
      </c>
      <c r="N19" s="9">
        <v>43110</v>
      </c>
    </row>
    <row r="20" spans="1:14" ht="48" x14ac:dyDescent="0.25">
      <c r="A20" s="25" t="s">
        <v>353</v>
      </c>
      <c r="B20" s="25" t="s">
        <v>392</v>
      </c>
      <c r="C20" s="25" t="s">
        <v>1</v>
      </c>
      <c r="D20" s="26" t="s">
        <v>271</v>
      </c>
      <c r="E20" s="27" t="s">
        <v>393</v>
      </c>
      <c r="F20" s="28">
        <v>240844.07</v>
      </c>
      <c r="G20" s="28">
        <v>199044.69</v>
      </c>
      <c r="H20" s="28">
        <v>140503.99</v>
      </c>
      <c r="I20" s="28">
        <v>116119</v>
      </c>
      <c r="J20" s="29" t="s">
        <v>386</v>
      </c>
      <c r="K20" s="25" t="s">
        <v>387</v>
      </c>
      <c r="L20" s="25" t="s">
        <v>394</v>
      </c>
      <c r="M20" s="9">
        <v>42780</v>
      </c>
      <c r="N20" s="9">
        <v>43157</v>
      </c>
    </row>
    <row r="21" spans="1:14" ht="48" x14ac:dyDescent="0.25">
      <c r="A21" s="25" t="s">
        <v>337</v>
      </c>
      <c r="B21" s="25" t="s">
        <v>395</v>
      </c>
      <c r="C21" s="25" t="s">
        <v>2</v>
      </c>
      <c r="D21" s="26" t="s">
        <v>271</v>
      </c>
      <c r="E21" s="27" t="s">
        <v>396</v>
      </c>
      <c r="F21" s="28">
        <v>99993.86</v>
      </c>
      <c r="G21" s="28">
        <v>82639.55</v>
      </c>
      <c r="H21" s="28">
        <v>90582.78</v>
      </c>
      <c r="I21" s="28">
        <v>74861.8</v>
      </c>
      <c r="J21" s="29" t="s">
        <v>397</v>
      </c>
      <c r="K21" s="25" t="s">
        <v>398</v>
      </c>
      <c r="L21" s="25" t="s">
        <v>399</v>
      </c>
      <c r="M21" s="9">
        <v>43082</v>
      </c>
      <c r="N21" s="9">
        <v>43095</v>
      </c>
    </row>
    <row r="22" spans="1:14" ht="60" x14ac:dyDescent="0.25">
      <c r="A22" s="25" t="s">
        <v>353</v>
      </c>
      <c r="B22" s="25" t="s">
        <v>400</v>
      </c>
      <c r="C22" s="25" t="s">
        <v>1</v>
      </c>
      <c r="D22" s="26" t="s">
        <v>271</v>
      </c>
      <c r="E22" s="27" t="s">
        <v>401</v>
      </c>
      <c r="F22" s="28">
        <v>130230.04</v>
      </c>
      <c r="G22" s="28">
        <v>107628.13</v>
      </c>
      <c r="H22" s="28">
        <v>128993.96</v>
      </c>
      <c r="I22" s="28">
        <v>10606.58</v>
      </c>
      <c r="J22" s="29" t="s">
        <v>402</v>
      </c>
      <c r="K22" s="25" t="s">
        <v>403</v>
      </c>
      <c r="L22" s="25" t="s">
        <v>3</v>
      </c>
      <c r="M22" s="9">
        <v>43172</v>
      </c>
      <c r="N22" s="11"/>
    </row>
    <row r="23" spans="1:14" ht="48" x14ac:dyDescent="0.25">
      <c r="A23" s="25" t="s">
        <v>337</v>
      </c>
      <c r="B23" s="25" t="s">
        <v>404</v>
      </c>
      <c r="C23" s="25" t="s">
        <v>4</v>
      </c>
      <c r="D23" s="26" t="s">
        <v>271</v>
      </c>
      <c r="E23" s="27" t="s">
        <v>405</v>
      </c>
      <c r="F23" s="28">
        <v>239999.99</v>
      </c>
      <c r="G23" s="28">
        <v>198347.1</v>
      </c>
      <c r="H23" s="28">
        <v>232799.99</v>
      </c>
      <c r="I23" s="28">
        <v>192396.69</v>
      </c>
      <c r="J23" s="29" t="s">
        <v>406</v>
      </c>
      <c r="K23" s="25" t="s">
        <v>407</v>
      </c>
      <c r="L23" s="25" t="s">
        <v>3</v>
      </c>
      <c r="M23" s="11"/>
      <c r="N23" s="11"/>
    </row>
    <row r="24" spans="1:14" ht="48" x14ac:dyDescent="0.25">
      <c r="A24" s="25" t="s">
        <v>337</v>
      </c>
      <c r="B24" s="25" t="s">
        <v>408</v>
      </c>
      <c r="C24" s="25" t="s">
        <v>2</v>
      </c>
      <c r="D24" s="26" t="s">
        <v>271</v>
      </c>
      <c r="E24" s="27" t="s">
        <v>409</v>
      </c>
      <c r="F24" s="28">
        <v>100000</v>
      </c>
      <c r="G24" s="28">
        <v>82644.63</v>
      </c>
      <c r="H24" s="28">
        <v>96317.77</v>
      </c>
      <c r="I24" s="28">
        <v>79601.460000000006</v>
      </c>
      <c r="J24" s="29" t="s">
        <v>410</v>
      </c>
      <c r="K24" s="25" t="s">
        <v>411</v>
      </c>
      <c r="L24" s="25" t="s">
        <v>412</v>
      </c>
      <c r="M24" s="9">
        <v>43089</v>
      </c>
      <c r="N24" s="9">
        <v>43124</v>
      </c>
    </row>
    <row r="25" spans="1:14" ht="48" x14ac:dyDescent="0.25">
      <c r="A25" s="25" t="s">
        <v>353</v>
      </c>
      <c r="B25" s="25" t="s">
        <v>413</v>
      </c>
      <c r="C25" s="25" t="s">
        <v>2</v>
      </c>
      <c r="D25" s="26" t="s">
        <v>271</v>
      </c>
      <c r="E25" s="27" t="s">
        <v>414</v>
      </c>
      <c r="F25" s="28">
        <v>240000</v>
      </c>
      <c r="G25" s="28">
        <v>198347.11</v>
      </c>
      <c r="H25" s="28">
        <v>237160</v>
      </c>
      <c r="I25" s="28">
        <v>196000</v>
      </c>
      <c r="J25" s="29" t="s">
        <v>415</v>
      </c>
      <c r="K25" s="25" t="s">
        <v>416</v>
      </c>
      <c r="L25" s="25" t="s">
        <v>3</v>
      </c>
      <c r="M25" s="9">
        <v>43172</v>
      </c>
      <c r="N25" s="11"/>
    </row>
    <row r="26" spans="1:14" ht="48" x14ac:dyDescent="0.25">
      <c r="A26" s="25" t="s">
        <v>353</v>
      </c>
      <c r="B26" s="25" t="s">
        <v>417</v>
      </c>
      <c r="C26" s="25" t="s">
        <v>1</v>
      </c>
      <c r="D26" s="26" t="s">
        <v>271</v>
      </c>
      <c r="E26" s="27" t="s">
        <v>418</v>
      </c>
      <c r="F26" s="28">
        <v>149989.13</v>
      </c>
      <c r="G26" s="28">
        <v>123957.56</v>
      </c>
      <c r="H26" s="28">
        <v>141514.29</v>
      </c>
      <c r="I26" s="28">
        <v>116953.96</v>
      </c>
      <c r="J26" s="29" t="s">
        <v>419</v>
      </c>
      <c r="K26" s="25" t="s">
        <v>420</v>
      </c>
      <c r="L26" s="25" t="s">
        <v>3</v>
      </c>
      <c r="M26" s="9">
        <v>43172</v>
      </c>
      <c r="N26" s="11"/>
    </row>
    <row r="27" spans="1:14" ht="36" x14ac:dyDescent="0.25">
      <c r="A27" s="25" t="s">
        <v>353</v>
      </c>
      <c r="B27" s="25" t="s">
        <v>421</v>
      </c>
      <c r="C27" s="25" t="s">
        <v>4</v>
      </c>
      <c r="D27" s="26" t="s">
        <v>271</v>
      </c>
      <c r="E27" s="27" t="s">
        <v>422</v>
      </c>
      <c r="F27" s="28">
        <v>74720.86</v>
      </c>
      <c r="G27" s="28">
        <v>61752.78</v>
      </c>
      <c r="H27" s="28">
        <v>73898.929999999993</v>
      </c>
      <c r="I27" s="28">
        <v>61073.5</v>
      </c>
      <c r="J27" s="29" t="s">
        <v>423</v>
      </c>
      <c r="K27" s="25" t="s">
        <v>424</v>
      </c>
      <c r="L27" s="25" t="s">
        <v>3</v>
      </c>
      <c r="M27" s="9">
        <v>43172</v>
      </c>
      <c r="N27" s="11"/>
    </row>
    <row r="28" spans="1:14" ht="56.25" x14ac:dyDescent="0.25">
      <c r="A28" s="25" t="s">
        <v>353</v>
      </c>
      <c r="B28" s="25" t="s">
        <v>425</v>
      </c>
      <c r="C28" s="25" t="s">
        <v>2</v>
      </c>
      <c r="D28" s="26" t="s">
        <v>271</v>
      </c>
      <c r="E28" s="27" t="s">
        <v>426</v>
      </c>
      <c r="F28" s="28">
        <v>149967.94</v>
      </c>
      <c r="G28" s="28">
        <v>123940.45</v>
      </c>
      <c r="H28" s="28">
        <v>134971.16</v>
      </c>
      <c r="I28" s="28">
        <v>111546.41</v>
      </c>
      <c r="J28" s="29" t="s">
        <v>427</v>
      </c>
      <c r="K28" s="25" t="s">
        <v>428</v>
      </c>
      <c r="L28" s="25" t="s">
        <v>3</v>
      </c>
      <c r="M28" s="9">
        <v>43172</v>
      </c>
      <c r="N28" s="11"/>
    </row>
    <row r="29" spans="1:14" ht="48" x14ac:dyDescent="0.25">
      <c r="A29" s="25" t="s">
        <v>353</v>
      </c>
      <c r="B29" s="25" t="s">
        <v>429</v>
      </c>
      <c r="C29" s="25" t="s">
        <v>1</v>
      </c>
      <c r="D29" s="26" t="s">
        <v>271</v>
      </c>
      <c r="E29" s="27" t="s">
        <v>430</v>
      </c>
      <c r="F29" s="28">
        <v>150000</v>
      </c>
      <c r="G29" s="28">
        <v>123966.94</v>
      </c>
      <c r="H29" s="28">
        <v>145500</v>
      </c>
      <c r="I29" s="28">
        <v>120247.93</v>
      </c>
      <c r="J29" s="29" t="s">
        <v>431</v>
      </c>
      <c r="K29" s="25" t="s">
        <v>432</v>
      </c>
      <c r="L29" s="25" t="s">
        <v>3</v>
      </c>
      <c r="M29" s="9">
        <v>43172</v>
      </c>
      <c r="N29" s="11"/>
    </row>
    <row r="30" spans="1:14" ht="96" x14ac:dyDescent="0.25">
      <c r="A30" s="25" t="s">
        <v>353</v>
      </c>
      <c r="B30" s="25" t="s">
        <v>433</v>
      </c>
      <c r="C30" s="25" t="s">
        <v>4</v>
      </c>
      <c r="D30" s="26" t="s">
        <v>271</v>
      </c>
      <c r="E30" s="27" t="s">
        <v>434</v>
      </c>
      <c r="F30" s="28">
        <v>149741.65</v>
      </c>
      <c r="G30" s="28">
        <v>123753.43</v>
      </c>
      <c r="H30" s="28">
        <v>146671.94</v>
      </c>
      <c r="I30" s="28">
        <v>121216.48</v>
      </c>
      <c r="J30" s="29" t="s">
        <v>435</v>
      </c>
      <c r="K30" s="25" t="s">
        <v>436</v>
      </c>
      <c r="L30" s="25" t="s">
        <v>3</v>
      </c>
      <c r="M30" s="9">
        <v>43172</v>
      </c>
      <c r="N30" s="11"/>
    </row>
    <row r="31" spans="1:14" ht="36" x14ac:dyDescent="0.25">
      <c r="A31" s="25" t="s">
        <v>353</v>
      </c>
      <c r="B31" s="25" t="s">
        <v>437</v>
      </c>
      <c r="C31" s="25" t="s">
        <v>2</v>
      </c>
      <c r="D31" s="26" t="s">
        <v>271</v>
      </c>
      <c r="E31" s="27" t="s">
        <v>438</v>
      </c>
      <c r="F31" s="28">
        <v>173266.85</v>
      </c>
      <c r="G31" s="28">
        <v>143195.74</v>
      </c>
      <c r="H31" s="28">
        <v>171534.14</v>
      </c>
      <c r="I31" s="28">
        <v>141763.75</v>
      </c>
      <c r="J31" s="29" t="s">
        <v>439</v>
      </c>
      <c r="K31" s="25" t="s">
        <v>440</v>
      </c>
      <c r="L31" s="25" t="s">
        <v>3</v>
      </c>
      <c r="M31" s="9">
        <v>43172</v>
      </c>
      <c r="N31" s="11"/>
    </row>
    <row r="32" spans="1:14" ht="56.25" x14ac:dyDescent="0.25">
      <c r="A32" s="25" t="s">
        <v>337</v>
      </c>
      <c r="B32" s="25" t="s">
        <v>441</v>
      </c>
      <c r="C32" s="25" t="s">
        <v>1</v>
      </c>
      <c r="D32" s="26" t="s">
        <v>271</v>
      </c>
      <c r="E32" s="27" t="s">
        <v>442</v>
      </c>
      <c r="F32" s="28">
        <v>90854.99</v>
      </c>
      <c r="G32" s="28">
        <v>75086.77</v>
      </c>
      <c r="H32" s="28">
        <v>72683.990000000005</v>
      </c>
      <c r="I32" s="28">
        <v>60069.41</v>
      </c>
      <c r="J32" s="29" t="s">
        <v>371</v>
      </c>
      <c r="K32" s="25" t="s">
        <v>372</v>
      </c>
      <c r="L32" s="25" t="s">
        <v>443</v>
      </c>
      <c r="M32" s="9">
        <v>43090</v>
      </c>
      <c r="N32" s="9">
        <v>43110</v>
      </c>
    </row>
    <row r="33" spans="1:14" ht="45" x14ac:dyDescent="0.25">
      <c r="A33" s="25" t="s">
        <v>353</v>
      </c>
      <c r="B33" s="25" t="s">
        <v>444</v>
      </c>
      <c r="C33" s="25" t="s">
        <v>4</v>
      </c>
      <c r="D33" s="26" t="s">
        <v>271</v>
      </c>
      <c r="E33" s="27" t="s">
        <v>445</v>
      </c>
      <c r="F33" s="28">
        <v>70000</v>
      </c>
      <c r="G33" s="28">
        <v>57851.24</v>
      </c>
      <c r="H33" s="28">
        <v>65765</v>
      </c>
      <c r="I33" s="28">
        <v>54351.24</v>
      </c>
      <c r="J33" s="29" t="s">
        <v>446</v>
      </c>
      <c r="K33" s="25" t="s">
        <v>447</v>
      </c>
      <c r="L33" s="25" t="s">
        <v>448</v>
      </c>
      <c r="M33" s="9">
        <v>43090</v>
      </c>
      <c r="N33" s="9">
        <v>43109</v>
      </c>
    </row>
    <row r="34" spans="1:14" ht="60" x14ac:dyDescent="0.25">
      <c r="A34" s="25" t="s">
        <v>337</v>
      </c>
      <c r="B34" s="25" t="s">
        <v>449</v>
      </c>
      <c r="C34" s="25" t="s">
        <v>2</v>
      </c>
      <c r="D34" s="26" t="s">
        <v>271</v>
      </c>
      <c r="E34" s="27" t="s">
        <v>450</v>
      </c>
      <c r="F34" s="28">
        <v>100538.59</v>
      </c>
      <c r="G34" s="28">
        <v>83089.740000000005</v>
      </c>
      <c r="H34" s="28">
        <v>86572.37</v>
      </c>
      <c r="I34" s="28">
        <v>71547.41</v>
      </c>
      <c r="J34" s="29" t="s">
        <v>451</v>
      </c>
      <c r="K34" s="25" t="s">
        <v>452</v>
      </c>
      <c r="L34" s="25" t="s">
        <v>453</v>
      </c>
      <c r="M34" s="9">
        <v>43087</v>
      </c>
      <c r="N34" s="9">
        <v>43117</v>
      </c>
    </row>
    <row r="35" spans="1:14" ht="48" x14ac:dyDescent="0.25">
      <c r="A35" s="25" t="s">
        <v>337</v>
      </c>
      <c r="B35" s="25" t="s">
        <v>454</v>
      </c>
      <c r="C35" s="25" t="s">
        <v>1</v>
      </c>
      <c r="D35" s="26" t="s">
        <v>271</v>
      </c>
      <c r="E35" s="27" t="s">
        <v>455</v>
      </c>
      <c r="F35" s="28">
        <v>239636</v>
      </c>
      <c r="G35" s="28">
        <v>198046.28</v>
      </c>
      <c r="H35" s="28">
        <v>225737.12</v>
      </c>
      <c r="I35" s="28">
        <v>186559.6</v>
      </c>
      <c r="J35" s="29" t="s">
        <v>456</v>
      </c>
      <c r="K35" s="25" t="s">
        <v>457</v>
      </c>
      <c r="L35" s="25" t="s">
        <v>3</v>
      </c>
      <c r="M35" s="11"/>
      <c r="N35" s="11"/>
    </row>
    <row r="36" spans="1:14" ht="48" x14ac:dyDescent="0.25">
      <c r="A36" s="25" t="s">
        <v>337</v>
      </c>
      <c r="B36" s="25" t="s">
        <v>458</v>
      </c>
      <c r="C36" s="25" t="s">
        <v>2</v>
      </c>
      <c r="D36" s="26" t="s">
        <v>271</v>
      </c>
      <c r="E36" s="27" t="s">
        <v>459</v>
      </c>
      <c r="F36" s="28">
        <v>239999.99</v>
      </c>
      <c r="G36" s="28">
        <v>198347.1</v>
      </c>
      <c r="H36" s="28">
        <v>234740</v>
      </c>
      <c r="I36" s="28">
        <v>194000</v>
      </c>
      <c r="J36" s="29" t="s">
        <v>460</v>
      </c>
      <c r="K36" s="25" t="s">
        <v>461</v>
      </c>
      <c r="L36" s="25" t="s">
        <v>3</v>
      </c>
      <c r="M36" s="11"/>
      <c r="N36" s="11"/>
    </row>
    <row r="37" spans="1:14" ht="48" x14ac:dyDescent="0.25">
      <c r="A37" s="25" t="s">
        <v>337</v>
      </c>
      <c r="B37" s="25" t="s">
        <v>462</v>
      </c>
      <c r="C37" s="25" t="s">
        <v>4</v>
      </c>
      <c r="D37" s="26" t="s">
        <v>271</v>
      </c>
      <c r="E37" s="27" t="s">
        <v>463</v>
      </c>
      <c r="F37" s="28">
        <v>241634.57</v>
      </c>
      <c r="G37" s="28">
        <v>199697.99</v>
      </c>
      <c r="H37" s="28">
        <v>232320</v>
      </c>
      <c r="I37" s="28">
        <v>192000</v>
      </c>
      <c r="J37" s="29" t="s">
        <v>464</v>
      </c>
      <c r="K37" s="25" t="s">
        <v>465</v>
      </c>
      <c r="L37" s="25" t="s">
        <v>3</v>
      </c>
      <c r="M37" s="11"/>
      <c r="N37" s="11"/>
    </row>
    <row r="38" spans="1:14" ht="36" x14ac:dyDescent="0.25">
      <c r="A38" s="25" t="s">
        <v>337</v>
      </c>
      <c r="B38" s="25" t="s">
        <v>466</v>
      </c>
      <c r="C38" s="25" t="s">
        <v>2</v>
      </c>
      <c r="D38" s="26" t="s">
        <v>271</v>
      </c>
      <c r="E38" s="27" t="s">
        <v>467</v>
      </c>
      <c r="F38" s="28">
        <v>149999.99</v>
      </c>
      <c r="G38" s="28">
        <v>123966.93</v>
      </c>
      <c r="H38" s="28">
        <v>144599.99</v>
      </c>
      <c r="I38" s="28">
        <v>119504.12</v>
      </c>
      <c r="J38" s="29" t="s">
        <v>165</v>
      </c>
      <c r="K38" s="25" t="s">
        <v>166</v>
      </c>
      <c r="L38" s="25" t="s">
        <v>3</v>
      </c>
      <c r="M38" s="11"/>
      <c r="N38" s="11"/>
    </row>
    <row r="39" spans="1:14" x14ac:dyDescent="0.25">
      <c r="A39" s="25"/>
      <c r="B39" s="25"/>
      <c r="C39" s="25"/>
      <c r="D39" s="26"/>
      <c r="E39" s="27"/>
      <c r="F39" s="28"/>
      <c r="G39" s="28"/>
      <c r="H39" s="10"/>
      <c r="I39" s="10"/>
      <c r="J39" s="29"/>
      <c r="K39" s="25"/>
      <c r="L39" s="25"/>
      <c r="M39" s="11"/>
      <c r="N39" s="11"/>
    </row>
    <row r="40" spans="1:14" x14ac:dyDescent="0.25">
      <c r="A40" s="11"/>
      <c r="B40" s="11"/>
      <c r="C40" s="11"/>
      <c r="D40" s="21"/>
      <c r="E40" s="12"/>
      <c r="F40" s="18">
        <f>SUM(F6:F38)</f>
        <v>5493408.6200000001</v>
      </c>
      <c r="G40" s="10">
        <f>SUM(G6:G38)</f>
        <v>4540006.7399999993</v>
      </c>
      <c r="H40" s="18">
        <f>SUM(H6:H38)</f>
        <v>4716264.040000001</v>
      </c>
      <c r="I40" s="10">
        <f>SUM(I6:I38)</f>
        <v>3801738.8600000008</v>
      </c>
      <c r="J40" s="16"/>
      <c r="K40" s="11"/>
      <c r="L40" s="11"/>
      <c r="M40" s="11"/>
      <c r="N40" s="11"/>
    </row>
  </sheetData>
  <mergeCells count="4">
    <mergeCell ref="A5:C5"/>
    <mergeCell ref="J5:K5"/>
    <mergeCell ref="L5:M5"/>
    <mergeCell ref="A3:N3"/>
  </mergeCells>
  <printOptions horizontalCentered="1" verticalCentered="1"/>
  <pageMargins left="0.70866141732283472" right="0.70866141732283472" top="0.94488188976377963" bottom="0.74803149606299213" header="0.31496062992125984" footer="0.31496062992125984"/>
  <pageSetup paperSize="9" scale="80" orientation="landscape" r:id="rId1"/>
  <headerFooter>
    <oddHeader>&amp;L&amp;G</oddHeader>
    <oddFooter>&amp;RPágina &amp;P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160" zoomScaleNormal="160" workbookViewId="0">
      <selection activeCell="A6" sqref="A6:C6"/>
    </sheetView>
  </sheetViews>
  <sheetFormatPr baseColWidth="10" defaultRowHeight="15" x14ac:dyDescent="0.25"/>
  <cols>
    <col min="1" max="1" width="4" bestFit="1" customWidth="1"/>
    <col min="2" max="2" width="7.28515625" customWidth="1"/>
    <col min="3" max="3" width="4.28515625" customWidth="1"/>
    <col min="4" max="4" width="8.140625" bestFit="1" customWidth="1"/>
    <col min="5" max="5" width="27" customWidth="1"/>
    <col min="6" max="9" width="12.140625" bestFit="1" customWidth="1"/>
    <col min="10" max="10" width="11.28515625" customWidth="1"/>
    <col min="11" max="11" width="9.85546875" bestFit="1" customWidth="1"/>
    <col min="12" max="12" width="5.7109375" bestFit="1" customWidth="1"/>
    <col min="13" max="13" width="9.28515625" bestFit="1" customWidth="1"/>
  </cols>
  <sheetData>
    <row r="1" spans="1:14" x14ac:dyDescent="0.25">
      <c r="A1" s="45" t="s">
        <v>907</v>
      </c>
      <c r="J1" s="46"/>
      <c r="K1" s="45" t="s">
        <v>891</v>
      </c>
    </row>
    <row r="3" spans="1:14" ht="18.75" x14ac:dyDescent="0.3">
      <c r="A3" s="49" t="s">
        <v>897</v>
      </c>
      <c r="B3" s="49"/>
      <c r="C3" s="49"/>
      <c r="D3" s="49"/>
      <c r="E3" s="49"/>
      <c r="F3" s="49"/>
      <c r="G3" s="49"/>
      <c r="H3" s="49"/>
      <c r="I3" s="49"/>
      <c r="J3" s="49"/>
      <c r="K3" s="49"/>
      <c r="L3" s="49"/>
      <c r="M3" s="49"/>
      <c r="N3" s="47"/>
    </row>
    <row r="5" spans="1:14" ht="24" x14ac:dyDescent="0.25">
      <c r="A5" s="53" t="s">
        <v>252</v>
      </c>
      <c r="B5" s="53"/>
      <c r="C5" s="53"/>
      <c r="D5" s="19"/>
      <c r="E5" s="24" t="s">
        <v>0</v>
      </c>
      <c r="F5" s="2" t="s">
        <v>254</v>
      </c>
      <c r="G5" s="3" t="s">
        <v>253</v>
      </c>
      <c r="H5" s="2" t="s">
        <v>255</v>
      </c>
      <c r="I5" s="3" t="s">
        <v>256</v>
      </c>
      <c r="J5" s="53" t="s">
        <v>257</v>
      </c>
      <c r="K5" s="53"/>
      <c r="L5" s="53" t="s">
        <v>258</v>
      </c>
      <c r="M5" s="53"/>
    </row>
    <row r="6" spans="1:14" ht="48" x14ac:dyDescent="0.25">
      <c r="A6" s="25" t="s">
        <v>269</v>
      </c>
      <c r="B6" s="25" t="s">
        <v>270</v>
      </c>
      <c r="C6" s="25" t="s">
        <v>1</v>
      </c>
      <c r="D6" s="26" t="s">
        <v>271</v>
      </c>
      <c r="E6" s="27" t="s">
        <v>272</v>
      </c>
      <c r="F6" s="28">
        <v>43341.919999999998</v>
      </c>
      <c r="G6" s="28">
        <v>35819.769999999997</v>
      </c>
      <c r="H6" s="28">
        <v>43341.919999999998</v>
      </c>
      <c r="I6" s="28">
        <v>35819.769999999997</v>
      </c>
      <c r="J6" s="29" t="s">
        <v>273</v>
      </c>
      <c r="K6" s="25" t="s">
        <v>274</v>
      </c>
      <c r="L6" s="25" t="s">
        <v>275</v>
      </c>
      <c r="M6" s="9">
        <v>42881</v>
      </c>
    </row>
    <row r="7" spans="1:14" ht="36" x14ac:dyDescent="0.25">
      <c r="A7" s="25" t="s">
        <v>269</v>
      </c>
      <c r="B7" s="25" t="s">
        <v>276</v>
      </c>
      <c r="C7" s="25" t="s">
        <v>4</v>
      </c>
      <c r="D7" s="26" t="s">
        <v>271</v>
      </c>
      <c r="E7" s="27" t="s">
        <v>277</v>
      </c>
      <c r="F7" s="28">
        <v>29161</v>
      </c>
      <c r="G7" s="28">
        <v>24100</v>
      </c>
      <c r="H7" s="28">
        <v>25636.27</v>
      </c>
      <c r="I7" s="28">
        <v>21187</v>
      </c>
      <c r="J7" s="29" t="s">
        <v>24</v>
      </c>
      <c r="K7" s="25" t="s">
        <v>25</v>
      </c>
      <c r="L7" s="25" t="s">
        <v>278</v>
      </c>
      <c r="M7" s="9">
        <v>42846</v>
      </c>
    </row>
    <row r="8" spans="1:14" ht="48" x14ac:dyDescent="0.25">
      <c r="A8" s="25" t="s">
        <v>269</v>
      </c>
      <c r="B8" s="25" t="s">
        <v>279</v>
      </c>
      <c r="C8" s="25" t="s">
        <v>2</v>
      </c>
      <c r="D8" s="26" t="s">
        <v>271</v>
      </c>
      <c r="E8" s="27" t="s">
        <v>280</v>
      </c>
      <c r="F8" s="28">
        <v>29040</v>
      </c>
      <c r="G8" s="28">
        <v>24000</v>
      </c>
      <c r="H8" s="28">
        <v>24852.19</v>
      </c>
      <c r="I8" s="28">
        <v>20539</v>
      </c>
      <c r="J8" s="29" t="s">
        <v>281</v>
      </c>
      <c r="K8" s="25" t="s">
        <v>282</v>
      </c>
      <c r="L8" s="25" t="s">
        <v>283</v>
      </c>
      <c r="M8" s="9">
        <v>43018</v>
      </c>
    </row>
    <row r="9" spans="1:14" ht="96" x14ac:dyDescent="0.25">
      <c r="A9" s="25" t="s">
        <v>269</v>
      </c>
      <c r="B9" s="25" t="s">
        <v>284</v>
      </c>
      <c r="C9" s="25" t="s">
        <v>4</v>
      </c>
      <c r="D9" s="26" t="s">
        <v>271</v>
      </c>
      <c r="E9" s="27" t="s">
        <v>285</v>
      </c>
      <c r="F9" s="28">
        <v>34000</v>
      </c>
      <c r="G9" s="28">
        <v>28099.17</v>
      </c>
      <c r="H9" s="28">
        <v>33945</v>
      </c>
      <c r="I9" s="28">
        <v>28053.72</v>
      </c>
      <c r="J9" s="29" t="s">
        <v>286</v>
      </c>
      <c r="K9" s="25" t="s">
        <v>287</v>
      </c>
      <c r="L9" s="25" t="s">
        <v>288</v>
      </c>
      <c r="M9" s="9">
        <v>43010</v>
      </c>
    </row>
    <row r="10" spans="1:14" ht="48" x14ac:dyDescent="0.25">
      <c r="A10" s="25" t="s">
        <v>289</v>
      </c>
      <c r="B10" s="25" t="s">
        <v>290</v>
      </c>
      <c r="C10" s="25" t="s">
        <v>4</v>
      </c>
      <c r="D10" s="26" t="s">
        <v>271</v>
      </c>
      <c r="E10" s="27" t="s">
        <v>291</v>
      </c>
      <c r="F10" s="28">
        <v>39930</v>
      </c>
      <c r="G10" s="28">
        <v>33000</v>
      </c>
      <c r="H10" s="28">
        <v>39930</v>
      </c>
      <c r="I10" s="28">
        <v>33000</v>
      </c>
      <c r="J10" s="29" t="s">
        <v>24</v>
      </c>
      <c r="K10" s="25" t="s">
        <v>25</v>
      </c>
      <c r="L10" s="25" t="s">
        <v>292</v>
      </c>
      <c r="M10" s="9">
        <v>43069</v>
      </c>
    </row>
    <row r="11" spans="1:14" ht="48" x14ac:dyDescent="0.25">
      <c r="A11" s="25" t="s">
        <v>289</v>
      </c>
      <c r="B11" s="25" t="s">
        <v>293</v>
      </c>
      <c r="C11" s="25" t="s">
        <v>1</v>
      </c>
      <c r="D11" s="26" t="s">
        <v>271</v>
      </c>
      <c r="E11" s="27" t="s">
        <v>294</v>
      </c>
      <c r="F11" s="28">
        <v>28000</v>
      </c>
      <c r="G11" s="28">
        <v>23140.5</v>
      </c>
      <c r="H11" s="28">
        <v>28000</v>
      </c>
      <c r="I11" s="28">
        <v>23140.5</v>
      </c>
      <c r="J11" s="29" t="s">
        <v>295</v>
      </c>
      <c r="K11" s="25" t="s">
        <v>296</v>
      </c>
      <c r="L11" s="25" t="s">
        <v>297</v>
      </c>
      <c r="M11" s="9">
        <v>43084</v>
      </c>
    </row>
    <row r="12" spans="1:14" ht="48" x14ac:dyDescent="0.25">
      <c r="A12" s="25" t="s">
        <v>298</v>
      </c>
      <c r="B12" s="25" t="s">
        <v>299</v>
      </c>
      <c r="C12" s="25" t="s">
        <v>2</v>
      </c>
      <c r="D12" s="26" t="s">
        <v>271</v>
      </c>
      <c r="E12" s="27" t="s">
        <v>300</v>
      </c>
      <c r="F12" s="28">
        <v>16465.48</v>
      </c>
      <c r="G12" s="28">
        <v>14968.62</v>
      </c>
      <c r="H12" s="28">
        <v>16213.39</v>
      </c>
      <c r="I12" s="28">
        <v>14739.45</v>
      </c>
      <c r="J12" s="29" t="s">
        <v>301</v>
      </c>
      <c r="K12" s="25" t="s">
        <v>302</v>
      </c>
      <c r="L12" s="25" t="s">
        <v>303</v>
      </c>
      <c r="M12" s="9">
        <v>43159</v>
      </c>
    </row>
    <row r="13" spans="1:14" ht="48" x14ac:dyDescent="0.25">
      <c r="A13" s="25" t="s">
        <v>298</v>
      </c>
      <c r="B13" s="25" t="s">
        <v>304</v>
      </c>
      <c r="C13" s="25" t="s">
        <v>1</v>
      </c>
      <c r="D13" s="26" t="s">
        <v>271</v>
      </c>
      <c r="E13" s="27" t="s">
        <v>305</v>
      </c>
      <c r="F13" s="28">
        <v>22713.18</v>
      </c>
      <c r="G13" s="28">
        <v>21839.599999999999</v>
      </c>
      <c r="H13" s="28">
        <v>22498.9</v>
      </c>
      <c r="I13" s="28">
        <v>21633.56</v>
      </c>
      <c r="J13" s="29" t="s">
        <v>306</v>
      </c>
      <c r="K13" s="25" t="s">
        <v>307</v>
      </c>
      <c r="L13" s="25" t="s">
        <v>308</v>
      </c>
      <c r="M13" s="9">
        <v>43157</v>
      </c>
    </row>
    <row r="14" spans="1:14" ht="108" x14ac:dyDescent="0.25">
      <c r="A14" s="25" t="s">
        <v>289</v>
      </c>
      <c r="B14" s="25" t="s">
        <v>309</v>
      </c>
      <c r="C14" s="25" t="s">
        <v>1</v>
      </c>
      <c r="D14" s="26" t="s">
        <v>271</v>
      </c>
      <c r="E14" s="27" t="s">
        <v>310</v>
      </c>
      <c r="F14" s="28">
        <v>21780</v>
      </c>
      <c r="G14" s="28">
        <v>18000</v>
      </c>
      <c r="H14" s="28">
        <v>21780</v>
      </c>
      <c r="I14" s="28">
        <v>18000</v>
      </c>
      <c r="J14" s="29" t="s">
        <v>311</v>
      </c>
      <c r="K14" s="25" t="s">
        <v>312</v>
      </c>
      <c r="L14" s="25" t="s">
        <v>313</v>
      </c>
      <c r="M14" s="9">
        <v>43151</v>
      </c>
    </row>
    <row r="15" spans="1:14" ht="33.75" x14ac:dyDescent="0.25">
      <c r="A15" s="25" t="s">
        <v>269</v>
      </c>
      <c r="B15" s="25" t="s">
        <v>314</v>
      </c>
      <c r="C15" s="25" t="s">
        <v>4</v>
      </c>
      <c r="D15" s="26" t="s">
        <v>271</v>
      </c>
      <c r="E15" s="27" t="s">
        <v>315</v>
      </c>
      <c r="F15" s="28">
        <v>54000</v>
      </c>
      <c r="G15" s="28">
        <v>54000</v>
      </c>
      <c r="H15" s="28">
        <v>52800</v>
      </c>
      <c r="I15" s="28">
        <v>52800</v>
      </c>
      <c r="J15" s="29" t="s">
        <v>316</v>
      </c>
      <c r="K15" s="25" t="s">
        <v>317</v>
      </c>
      <c r="L15" s="25" t="s">
        <v>3</v>
      </c>
      <c r="M15" s="9">
        <v>43073</v>
      </c>
    </row>
    <row r="16" spans="1:14" ht="48" x14ac:dyDescent="0.25">
      <c r="A16" s="25" t="s">
        <v>269</v>
      </c>
      <c r="B16" s="25" t="s">
        <v>318</v>
      </c>
      <c r="C16" s="25" t="s">
        <v>4</v>
      </c>
      <c r="D16" s="26" t="s">
        <v>271</v>
      </c>
      <c r="E16" s="27" t="s">
        <v>319</v>
      </c>
      <c r="F16" s="28">
        <v>72600</v>
      </c>
      <c r="G16" s="28">
        <v>60000</v>
      </c>
      <c r="H16" s="28">
        <v>70180</v>
      </c>
      <c r="I16" s="28">
        <v>58000</v>
      </c>
      <c r="J16" s="29" t="s">
        <v>320</v>
      </c>
      <c r="K16" s="25" t="s">
        <v>321</v>
      </c>
      <c r="L16" s="25" t="s">
        <v>322</v>
      </c>
      <c r="M16" s="9">
        <v>43088</v>
      </c>
    </row>
    <row r="17" spans="1:13" ht="84" x14ac:dyDescent="0.25">
      <c r="A17" s="25" t="s">
        <v>323</v>
      </c>
      <c r="B17" s="25" t="s">
        <v>324</v>
      </c>
      <c r="C17" s="25" t="s">
        <v>1</v>
      </c>
      <c r="D17" s="26" t="s">
        <v>271</v>
      </c>
      <c r="E17" s="27" t="s">
        <v>325</v>
      </c>
      <c r="F17" s="28">
        <v>100000</v>
      </c>
      <c r="G17" s="28">
        <v>100000</v>
      </c>
      <c r="H17" s="28">
        <v>100000</v>
      </c>
      <c r="I17" s="28">
        <v>100000</v>
      </c>
      <c r="J17" s="29" t="s">
        <v>326</v>
      </c>
      <c r="K17" s="25" t="s">
        <v>327</v>
      </c>
      <c r="L17" s="25" t="s">
        <v>23</v>
      </c>
      <c r="M17" s="9">
        <v>43081</v>
      </c>
    </row>
    <row r="18" spans="1:13" x14ac:dyDescent="0.25">
      <c r="A18" s="25"/>
      <c r="B18" s="25"/>
      <c r="C18" s="25"/>
      <c r="D18" s="26"/>
      <c r="E18" s="27"/>
      <c r="F18" s="28"/>
      <c r="G18" s="28"/>
      <c r="H18" s="10"/>
      <c r="I18" s="10"/>
      <c r="J18" s="29"/>
      <c r="K18" s="25"/>
      <c r="L18" s="25"/>
      <c r="M18" s="11"/>
    </row>
    <row r="19" spans="1:13" x14ac:dyDescent="0.25">
      <c r="A19" s="11"/>
      <c r="B19" s="11"/>
      <c r="C19" s="11"/>
      <c r="D19" s="21"/>
      <c r="E19" s="12"/>
      <c r="F19" s="18">
        <f>SUM(F6:F17)</f>
        <v>491031.57999999996</v>
      </c>
      <c r="G19" s="10">
        <f>SUM(G6:G17)</f>
        <v>436967.66000000003</v>
      </c>
      <c r="H19" s="18">
        <f>SUM(H6:H17)</f>
        <v>479177.67000000004</v>
      </c>
      <c r="I19" s="10">
        <f>SUM(I6:I17)</f>
        <v>426913</v>
      </c>
      <c r="J19" s="16"/>
      <c r="K19" s="11"/>
      <c r="L19" s="11"/>
      <c r="M19" s="11"/>
    </row>
  </sheetData>
  <mergeCells count="4">
    <mergeCell ref="A5:C5"/>
    <mergeCell ref="J5:K5"/>
    <mergeCell ref="L5:M5"/>
    <mergeCell ref="A3:M3"/>
  </mergeCells>
  <printOptions horizontalCentered="1" verticalCentered="1"/>
  <pageMargins left="0.70866141732283472" right="0.70866141732283472" top="0.94488188976377963" bottom="0.74803149606299213" header="0.31496062992125984" footer="0.31496062992125984"/>
  <pageSetup paperSize="9" scale="80" orientation="landscape" r:id="rId1"/>
  <headerFooter>
    <oddHeader>&amp;L&amp;G</oddHeader>
    <oddFooter>&amp;RPágina &amp;P d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160" zoomScaleNormal="160" workbookViewId="0">
      <selection activeCell="A6" sqref="A6:C6"/>
    </sheetView>
  </sheetViews>
  <sheetFormatPr baseColWidth="10" defaultRowHeight="15" x14ac:dyDescent="0.25"/>
  <cols>
    <col min="1" max="1" width="4" bestFit="1" customWidth="1"/>
    <col min="2" max="2" width="7.28515625" customWidth="1"/>
    <col min="3" max="3" width="4.28515625" customWidth="1"/>
    <col min="4" max="4" width="8.140625" bestFit="1" customWidth="1"/>
    <col min="5" max="5" width="27" customWidth="1"/>
    <col min="6" max="9" width="12.140625" bestFit="1" customWidth="1"/>
    <col min="10" max="10" width="11.28515625" customWidth="1"/>
    <col min="11" max="11" width="9.85546875" bestFit="1" customWidth="1"/>
    <col min="12" max="12" width="5.7109375" bestFit="1" customWidth="1"/>
    <col min="13" max="13" width="9.28515625" bestFit="1" customWidth="1"/>
    <col min="14" max="14" width="9" bestFit="1" customWidth="1"/>
  </cols>
  <sheetData>
    <row r="1" spans="1:14" x14ac:dyDescent="0.25">
      <c r="A1" s="45" t="s">
        <v>907</v>
      </c>
      <c r="K1" s="46"/>
      <c r="L1" s="45" t="s">
        <v>891</v>
      </c>
    </row>
    <row r="3" spans="1:14" ht="18.75" x14ac:dyDescent="0.3">
      <c r="A3" s="49" t="s">
        <v>898</v>
      </c>
      <c r="B3" s="49"/>
      <c r="C3" s="49"/>
      <c r="D3" s="49"/>
      <c r="E3" s="49"/>
      <c r="F3" s="49"/>
      <c r="G3" s="49"/>
      <c r="H3" s="49"/>
      <c r="I3" s="49"/>
      <c r="J3" s="49"/>
      <c r="K3" s="49"/>
      <c r="L3" s="49"/>
      <c r="M3" s="49"/>
      <c r="N3" s="49"/>
    </row>
    <row r="5" spans="1:14" ht="24" x14ac:dyDescent="0.25">
      <c r="A5" s="53" t="s">
        <v>252</v>
      </c>
      <c r="B5" s="53"/>
      <c r="C5" s="53"/>
      <c r="D5" s="19"/>
      <c r="E5" s="24" t="s">
        <v>0</v>
      </c>
      <c r="F5" s="2" t="s">
        <v>254</v>
      </c>
      <c r="G5" s="3" t="s">
        <v>253</v>
      </c>
      <c r="H5" s="2" t="s">
        <v>255</v>
      </c>
      <c r="I5" s="3" t="s">
        <v>256</v>
      </c>
      <c r="J5" s="53" t="s">
        <v>257</v>
      </c>
      <c r="K5" s="53"/>
      <c r="L5" s="53" t="s">
        <v>258</v>
      </c>
      <c r="M5" s="53"/>
      <c r="N5" s="24" t="s">
        <v>252</v>
      </c>
    </row>
    <row r="6" spans="1:14" ht="56.25" x14ac:dyDescent="0.25">
      <c r="A6" s="25" t="s">
        <v>480</v>
      </c>
      <c r="B6" s="25" t="s">
        <v>481</v>
      </c>
      <c r="C6" s="25" t="s">
        <v>2</v>
      </c>
      <c r="D6" s="26" t="s">
        <v>271</v>
      </c>
      <c r="E6" s="27" t="s">
        <v>482</v>
      </c>
      <c r="F6" s="28">
        <v>72600</v>
      </c>
      <c r="G6" s="28">
        <v>60000</v>
      </c>
      <c r="H6" s="28">
        <v>60984</v>
      </c>
      <c r="I6" s="28">
        <v>50400</v>
      </c>
      <c r="J6" s="29" t="s">
        <v>483</v>
      </c>
      <c r="K6" s="25" t="s">
        <v>484</v>
      </c>
      <c r="L6" s="25">
        <v>1108</v>
      </c>
      <c r="M6" s="9">
        <v>42822</v>
      </c>
      <c r="N6" s="9">
        <v>42825</v>
      </c>
    </row>
    <row r="7" spans="1:14" ht="48" x14ac:dyDescent="0.25">
      <c r="A7" s="25" t="s">
        <v>480</v>
      </c>
      <c r="B7" s="25" t="s">
        <v>485</v>
      </c>
      <c r="C7" s="25" t="s">
        <v>1</v>
      </c>
      <c r="D7" s="26" t="s">
        <v>271</v>
      </c>
      <c r="E7" s="27" t="s">
        <v>486</v>
      </c>
      <c r="F7" s="28">
        <v>40353.5</v>
      </c>
      <c r="G7" s="28">
        <v>33350</v>
      </c>
      <c r="H7" s="28">
        <v>39930</v>
      </c>
      <c r="I7" s="28">
        <v>33000</v>
      </c>
      <c r="J7" s="29" t="s">
        <v>487</v>
      </c>
      <c r="K7" s="25" t="s">
        <v>488</v>
      </c>
      <c r="L7" s="25" t="s">
        <v>489</v>
      </c>
      <c r="M7" s="9">
        <v>42864</v>
      </c>
      <c r="N7" s="9">
        <v>42874</v>
      </c>
    </row>
    <row r="8" spans="1:14" ht="48" x14ac:dyDescent="0.25">
      <c r="A8" s="25" t="s">
        <v>480</v>
      </c>
      <c r="B8" s="25" t="s">
        <v>490</v>
      </c>
      <c r="C8" s="25" t="s">
        <v>4</v>
      </c>
      <c r="D8" s="26" t="s">
        <v>271</v>
      </c>
      <c r="E8" s="27" t="s">
        <v>491</v>
      </c>
      <c r="F8" s="28">
        <v>13882.35</v>
      </c>
      <c r="G8" s="28">
        <v>11473.02</v>
      </c>
      <c r="H8" s="28">
        <v>8066.66</v>
      </c>
      <c r="I8" s="28">
        <v>6666.66</v>
      </c>
      <c r="J8" s="29" t="s">
        <v>492</v>
      </c>
      <c r="K8" s="25" t="s">
        <v>493</v>
      </c>
      <c r="L8" s="25" t="s">
        <v>494</v>
      </c>
      <c r="M8" s="9">
        <v>42824</v>
      </c>
      <c r="N8" s="9">
        <v>42836</v>
      </c>
    </row>
    <row r="9" spans="1:14" ht="72" x14ac:dyDescent="0.25">
      <c r="A9" s="25" t="s">
        <v>480</v>
      </c>
      <c r="B9" s="25" t="s">
        <v>495</v>
      </c>
      <c r="C9" s="25" t="s">
        <v>2</v>
      </c>
      <c r="D9" s="26" t="s">
        <v>271</v>
      </c>
      <c r="E9" s="27" t="s">
        <v>496</v>
      </c>
      <c r="F9" s="28">
        <v>3294.09</v>
      </c>
      <c r="G9" s="28">
        <v>2722.39</v>
      </c>
      <c r="H9" s="28">
        <v>2630.33</v>
      </c>
      <c r="I9" s="28">
        <v>2173.83</v>
      </c>
      <c r="J9" s="29" t="s">
        <v>497</v>
      </c>
      <c r="K9" s="25" t="s">
        <v>498</v>
      </c>
      <c r="L9" s="25" t="s">
        <v>499</v>
      </c>
      <c r="M9" s="9">
        <v>42829</v>
      </c>
      <c r="N9" s="9">
        <v>42851</v>
      </c>
    </row>
    <row r="10" spans="1:14" ht="60" x14ac:dyDescent="0.25">
      <c r="A10" s="25" t="s">
        <v>480</v>
      </c>
      <c r="B10" s="25" t="s">
        <v>500</v>
      </c>
      <c r="C10" s="25" t="s">
        <v>1</v>
      </c>
      <c r="D10" s="26" t="s">
        <v>271</v>
      </c>
      <c r="E10" s="27" t="s">
        <v>501</v>
      </c>
      <c r="F10" s="28">
        <v>3294.09</v>
      </c>
      <c r="G10" s="28">
        <v>2722.39</v>
      </c>
      <c r="H10" s="28">
        <v>2722.5</v>
      </c>
      <c r="I10" s="28">
        <v>2250</v>
      </c>
      <c r="J10" s="29" t="s">
        <v>502</v>
      </c>
      <c r="K10" s="25" t="s">
        <v>503</v>
      </c>
      <c r="L10" s="25" t="s">
        <v>504</v>
      </c>
      <c r="M10" s="9">
        <v>42836</v>
      </c>
      <c r="N10" s="9">
        <v>42853</v>
      </c>
    </row>
    <row r="11" spans="1:14" ht="60" x14ac:dyDescent="0.25">
      <c r="A11" s="25" t="s">
        <v>480</v>
      </c>
      <c r="B11" s="25" t="s">
        <v>505</v>
      </c>
      <c r="C11" s="25" t="s">
        <v>4</v>
      </c>
      <c r="D11" s="26" t="s">
        <v>271</v>
      </c>
      <c r="E11" s="27" t="s">
        <v>506</v>
      </c>
      <c r="F11" s="28">
        <v>4941.18</v>
      </c>
      <c r="G11" s="28">
        <v>4083.62</v>
      </c>
      <c r="H11" s="28">
        <v>4456.97</v>
      </c>
      <c r="I11" s="28">
        <v>3683.45</v>
      </c>
      <c r="J11" s="29" t="s">
        <v>507</v>
      </c>
      <c r="K11" s="25" t="s">
        <v>508</v>
      </c>
      <c r="L11" s="25" t="s">
        <v>509</v>
      </c>
      <c r="M11" s="9">
        <v>42822</v>
      </c>
      <c r="N11" s="9">
        <v>42835</v>
      </c>
    </row>
    <row r="12" spans="1:14" ht="48" x14ac:dyDescent="0.25">
      <c r="A12" s="25" t="s">
        <v>480</v>
      </c>
      <c r="B12" s="25" t="s">
        <v>510</v>
      </c>
      <c r="C12" s="25" t="s">
        <v>2</v>
      </c>
      <c r="D12" s="26" t="s">
        <v>271</v>
      </c>
      <c r="E12" s="27" t="s">
        <v>511</v>
      </c>
      <c r="F12" s="28">
        <v>4941.18</v>
      </c>
      <c r="G12" s="28">
        <v>4083.62</v>
      </c>
      <c r="H12" s="28">
        <v>4397.6499999999996</v>
      </c>
      <c r="I12" s="28">
        <v>3634.42</v>
      </c>
      <c r="J12" s="29" t="s">
        <v>512</v>
      </c>
      <c r="K12" s="25" t="s">
        <v>513</v>
      </c>
      <c r="L12" s="25" t="s">
        <v>514</v>
      </c>
      <c r="M12" s="9">
        <v>42829</v>
      </c>
      <c r="N12" s="9">
        <v>42860</v>
      </c>
    </row>
    <row r="13" spans="1:14" ht="108" x14ac:dyDescent="0.25">
      <c r="A13" s="25" t="s">
        <v>480</v>
      </c>
      <c r="B13" s="25" t="s">
        <v>515</v>
      </c>
      <c r="C13" s="25" t="s">
        <v>1</v>
      </c>
      <c r="D13" s="26" t="s">
        <v>271</v>
      </c>
      <c r="E13" s="27" t="s">
        <v>516</v>
      </c>
      <c r="F13" s="28">
        <v>13613.44</v>
      </c>
      <c r="G13" s="28">
        <v>11250.78</v>
      </c>
      <c r="H13" s="28">
        <v>8831</v>
      </c>
      <c r="I13" s="28">
        <v>7298.35</v>
      </c>
      <c r="J13" s="29" t="s">
        <v>517</v>
      </c>
      <c r="K13" s="25" t="s">
        <v>518</v>
      </c>
      <c r="L13" s="25" t="s">
        <v>519</v>
      </c>
      <c r="M13" s="9">
        <v>42828</v>
      </c>
      <c r="N13" s="9">
        <v>42844</v>
      </c>
    </row>
    <row r="14" spans="1:14" ht="72" x14ac:dyDescent="0.25">
      <c r="A14" s="25" t="s">
        <v>480</v>
      </c>
      <c r="B14" s="25" t="s">
        <v>520</v>
      </c>
      <c r="C14" s="25" t="s">
        <v>4</v>
      </c>
      <c r="D14" s="26" t="s">
        <v>271</v>
      </c>
      <c r="E14" s="27" t="s">
        <v>521</v>
      </c>
      <c r="F14" s="28">
        <v>10018.799999999999</v>
      </c>
      <c r="G14" s="28">
        <v>8280</v>
      </c>
      <c r="H14" s="28">
        <v>8113.05</v>
      </c>
      <c r="I14" s="28">
        <v>6705</v>
      </c>
      <c r="J14" s="29" t="s">
        <v>522</v>
      </c>
      <c r="K14" s="25" t="s">
        <v>523</v>
      </c>
      <c r="L14" s="25" t="s">
        <v>524</v>
      </c>
      <c r="M14" s="9">
        <v>42829</v>
      </c>
      <c r="N14" s="9">
        <v>42846</v>
      </c>
    </row>
    <row r="15" spans="1:14" ht="96" x14ac:dyDescent="0.25">
      <c r="A15" s="25" t="s">
        <v>480</v>
      </c>
      <c r="B15" s="25" t="s">
        <v>525</v>
      </c>
      <c r="C15" s="25" t="s">
        <v>2</v>
      </c>
      <c r="D15" s="26" t="s">
        <v>271</v>
      </c>
      <c r="E15" s="27" t="s">
        <v>526</v>
      </c>
      <c r="F15" s="28">
        <v>22384.07</v>
      </c>
      <c r="G15" s="28">
        <v>18499.23</v>
      </c>
      <c r="H15" s="28">
        <v>16335</v>
      </c>
      <c r="I15" s="28">
        <v>13500</v>
      </c>
      <c r="J15" s="29" t="s">
        <v>527</v>
      </c>
      <c r="K15" s="25" t="s">
        <v>528</v>
      </c>
      <c r="L15" s="25" t="s">
        <v>529</v>
      </c>
      <c r="M15" s="9">
        <v>42825</v>
      </c>
      <c r="N15" s="9">
        <v>42837</v>
      </c>
    </row>
    <row r="16" spans="1:14" ht="96" x14ac:dyDescent="0.25">
      <c r="A16" s="25" t="s">
        <v>480</v>
      </c>
      <c r="B16" s="25" t="s">
        <v>530</v>
      </c>
      <c r="C16" s="25" t="s">
        <v>1</v>
      </c>
      <c r="D16" s="26" t="s">
        <v>271</v>
      </c>
      <c r="E16" s="27" t="s">
        <v>531</v>
      </c>
      <c r="F16" s="28">
        <v>22235.24</v>
      </c>
      <c r="G16" s="28">
        <v>18376.23</v>
      </c>
      <c r="H16" s="28">
        <v>14430.67</v>
      </c>
      <c r="I16" s="28">
        <v>11926.17</v>
      </c>
      <c r="J16" s="29" t="s">
        <v>532</v>
      </c>
      <c r="K16" s="25" t="s">
        <v>533</v>
      </c>
      <c r="L16" s="25" t="s">
        <v>534</v>
      </c>
      <c r="M16" s="9">
        <v>42822</v>
      </c>
      <c r="N16" s="9">
        <v>42837</v>
      </c>
    </row>
    <row r="17" spans="1:14" ht="72" x14ac:dyDescent="0.25">
      <c r="A17" s="25" t="s">
        <v>480</v>
      </c>
      <c r="B17" s="25" t="s">
        <v>535</v>
      </c>
      <c r="C17" s="25" t="s">
        <v>2</v>
      </c>
      <c r="D17" s="26" t="s">
        <v>271</v>
      </c>
      <c r="E17" s="27" t="s">
        <v>536</v>
      </c>
      <c r="F17" s="28">
        <v>64130</v>
      </c>
      <c r="G17" s="28">
        <v>53000</v>
      </c>
      <c r="H17" s="28">
        <v>60731.11</v>
      </c>
      <c r="I17" s="28">
        <v>50191</v>
      </c>
      <c r="J17" s="29" t="s">
        <v>9</v>
      </c>
      <c r="K17" s="25" t="s">
        <v>10</v>
      </c>
      <c r="L17" s="25" t="s">
        <v>537</v>
      </c>
      <c r="M17" s="9">
        <v>42845</v>
      </c>
      <c r="N17" s="9">
        <v>42863</v>
      </c>
    </row>
    <row r="18" spans="1:14" ht="120" x14ac:dyDescent="0.25">
      <c r="A18" s="25" t="s">
        <v>538</v>
      </c>
      <c r="B18" s="25" t="s">
        <v>539</v>
      </c>
      <c r="C18" s="25" t="s">
        <v>2</v>
      </c>
      <c r="D18" s="26" t="s">
        <v>271</v>
      </c>
      <c r="E18" s="27" t="s">
        <v>540</v>
      </c>
      <c r="F18" s="28">
        <v>45000</v>
      </c>
      <c r="G18" s="28">
        <v>45000</v>
      </c>
      <c r="H18" s="28">
        <v>36995</v>
      </c>
      <c r="I18" s="28">
        <v>36995</v>
      </c>
      <c r="J18" s="29" t="s">
        <v>541</v>
      </c>
      <c r="K18" s="25" t="s">
        <v>542</v>
      </c>
      <c r="L18" s="25" t="s">
        <v>543</v>
      </c>
      <c r="M18" s="9">
        <v>42858</v>
      </c>
      <c r="N18" s="9">
        <v>42872</v>
      </c>
    </row>
    <row r="19" spans="1:14" ht="60" x14ac:dyDescent="0.25">
      <c r="A19" s="25" t="s">
        <v>480</v>
      </c>
      <c r="B19" s="25" t="s">
        <v>544</v>
      </c>
      <c r="C19" s="25" t="s">
        <v>2</v>
      </c>
      <c r="D19" s="26" t="s">
        <v>271</v>
      </c>
      <c r="E19" s="27" t="s">
        <v>545</v>
      </c>
      <c r="F19" s="28">
        <v>9599.99</v>
      </c>
      <c r="G19" s="28">
        <v>7933.88</v>
      </c>
      <c r="H19" s="28">
        <v>8155</v>
      </c>
      <c r="I19" s="28">
        <v>6739.67</v>
      </c>
      <c r="J19" s="29" t="s">
        <v>546</v>
      </c>
      <c r="K19" s="25" t="s">
        <v>547</v>
      </c>
      <c r="L19" s="25" t="s">
        <v>548</v>
      </c>
      <c r="M19" s="9">
        <v>42831</v>
      </c>
      <c r="N19" s="9">
        <v>42879</v>
      </c>
    </row>
    <row r="20" spans="1:14" ht="72" x14ac:dyDescent="0.25">
      <c r="A20" s="25" t="s">
        <v>480</v>
      </c>
      <c r="B20" s="25" t="s">
        <v>549</v>
      </c>
      <c r="C20" s="25" t="s">
        <v>2</v>
      </c>
      <c r="D20" s="26" t="s">
        <v>271</v>
      </c>
      <c r="E20" s="27" t="s">
        <v>550</v>
      </c>
      <c r="F20" s="28">
        <v>3376.14</v>
      </c>
      <c r="G20" s="28">
        <v>2790.2</v>
      </c>
      <c r="H20" s="28">
        <v>2532.11</v>
      </c>
      <c r="I20" s="28">
        <v>2092.65</v>
      </c>
      <c r="J20" s="29" t="s">
        <v>551</v>
      </c>
      <c r="K20" s="25" t="s">
        <v>552</v>
      </c>
      <c r="L20" s="25" t="s">
        <v>553</v>
      </c>
      <c r="M20" s="9">
        <v>42870</v>
      </c>
      <c r="N20" s="9">
        <v>42884</v>
      </c>
    </row>
    <row r="21" spans="1:14" ht="60" x14ac:dyDescent="0.25">
      <c r="A21" s="25" t="s">
        <v>480</v>
      </c>
      <c r="B21" s="25" t="s">
        <v>554</v>
      </c>
      <c r="C21" s="25" t="s">
        <v>1</v>
      </c>
      <c r="D21" s="26" t="s">
        <v>271</v>
      </c>
      <c r="E21" s="27" t="s">
        <v>555</v>
      </c>
      <c r="F21" s="28">
        <v>3376.14</v>
      </c>
      <c r="G21" s="28">
        <v>2790.2</v>
      </c>
      <c r="H21" s="28">
        <v>3025</v>
      </c>
      <c r="I21" s="28">
        <v>2500</v>
      </c>
      <c r="J21" s="29" t="s">
        <v>556</v>
      </c>
      <c r="K21" s="25" t="s">
        <v>557</v>
      </c>
      <c r="L21" s="25" t="s">
        <v>558</v>
      </c>
      <c r="M21" s="9">
        <v>42864</v>
      </c>
      <c r="N21" s="9">
        <v>42874</v>
      </c>
    </row>
    <row r="22" spans="1:14" ht="60" x14ac:dyDescent="0.25">
      <c r="A22" s="25" t="s">
        <v>480</v>
      </c>
      <c r="B22" s="25" t="s">
        <v>559</v>
      </c>
      <c r="C22" s="25" t="s">
        <v>4</v>
      </c>
      <c r="D22" s="26" t="s">
        <v>271</v>
      </c>
      <c r="E22" s="27" t="s">
        <v>560</v>
      </c>
      <c r="F22" s="28">
        <v>10823.43</v>
      </c>
      <c r="G22" s="28">
        <v>8944.98</v>
      </c>
      <c r="H22" s="28">
        <v>8116.68</v>
      </c>
      <c r="I22" s="28">
        <v>6708</v>
      </c>
      <c r="J22" s="29" t="s">
        <v>561</v>
      </c>
      <c r="K22" s="25" t="s">
        <v>562</v>
      </c>
      <c r="L22" s="25" t="s">
        <v>563</v>
      </c>
      <c r="M22" s="9">
        <v>42864</v>
      </c>
      <c r="N22" s="9">
        <v>42884</v>
      </c>
    </row>
    <row r="23" spans="1:14" ht="48" x14ac:dyDescent="0.25">
      <c r="A23" s="25" t="s">
        <v>480</v>
      </c>
      <c r="B23" s="25" t="s">
        <v>564</v>
      </c>
      <c r="C23" s="25" t="s">
        <v>2</v>
      </c>
      <c r="D23" s="26" t="s">
        <v>271</v>
      </c>
      <c r="E23" s="27" t="s">
        <v>565</v>
      </c>
      <c r="F23" s="28">
        <v>10823.43</v>
      </c>
      <c r="G23" s="28">
        <v>8944.98</v>
      </c>
      <c r="H23" s="28">
        <v>7576.4</v>
      </c>
      <c r="I23" s="28">
        <v>6261.49</v>
      </c>
      <c r="J23" s="29" t="s">
        <v>566</v>
      </c>
      <c r="K23" s="25" t="s">
        <v>567</v>
      </c>
      <c r="L23" s="25" t="s">
        <v>568</v>
      </c>
      <c r="M23" s="9">
        <v>42877</v>
      </c>
      <c r="N23" s="9">
        <v>42892</v>
      </c>
    </row>
    <row r="24" spans="1:14" ht="60" x14ac:dyDescent="0.25">
      <c r="A24" s="25" t="s">
        <v>480</v>
      </c>
      <c r="B24" s="25" t="s">
        <v>569</v>
      </c>
      <c r="C24" s="25" t="s">
        <v>1</v>
      </c>
      <c r="D24" s="26" t="s">
        <v>271</v>
      </c>
      <c r="E24" s="27" t="s">
        <v>570</v>
      </c>
      <c r="F24" s="28">
        <v>3294.12</v>
      </c>
      <c r="G24" s="28">
        <v>2722.41</v>
      </c>
      <c r="H24" s="28">
        <v>3012.9</v>
      </c>
      <c r="I24" s="28">
        <v>2490</v>
      </c>
      <c r="J24" s="29" t="s">
        <v>571</v>
      </c>
      <c r="K24" s="25" t="s">
        <v>572</v>
      </c>
      <c r="L24" s="25" t="s">
        <v>573</v>
      </c>
      <c r="M24" s="9">
        <v>42872</v>
      </c>
      <c r="N24" s="9">
        <v>42892</v>
      </c>
    </row>
    <row r="25" spans="1:14" ht="48" x14ac:dyDescent="0.25">
      <c r="A25" s="25" t="s">
        <v>480</v>
      </c>
      <c r="B25" s="25" t="s">
        <v>574</v>
      </c>
      <c r="C25" s="25" t="s">
        <v>4</v>
      </c>
      <c r="D25" s="26" t="s">
        <v>271</v>
      </c>
      <c r="E25" s="27" t="s">
        <v>575</v>
      </c>
      <c r="F25" s="28">
        <v>3294.12</v>
      </c>
      <c r="G25" s="28">
        <v>2722.41</v>
      </c>
      <c r="H25" s="28">
        <v>2904</v>
      </c>
      <c r="I25" s="28">
        <v>2400</v>
      </c>
      <c r="J25" s="29" t="s">
        <v>576</v>
      </c>
      <c r="K25" s="25" t="s">
        <v>577</v>
      </c>
      <c r="L25" s="25" t="s">
        <v>578</v>
      </c>
      <c r="M25" s="9">
        <v>42870</v>
      </c>
      <c r="N25" s="9">
        <v>42888</v>
      </c>
    </row>
    <row r="26" spans="1:14" ht="96" x14ac:dyDescent="0.25">
      <c r="A26" s="25" t="s">
        <v>480</v>
      </c>
      <c r="B26" s="25" t="s">
        <v>579</v>
      </c>
      <c r="C26" s="25" t="s">
        <v>4</v>
      </c>
      <c r="D26" s="26" t="s">
        <v>271</v>
      </c>
      <c r="E26" s="27" t="s">
        <v>580</v>
      </c>
      <c r="F26" s="28">
        <v>21382.18</v>
      </c>
      <c r="G26" s="28">
        <v>17671.22</v>
      </c>
      <c r="H26" s="28">
        <v>14516.36</v>
      </c>
      <c r="I26" s="28">
        <v>11996.99</v>
      </c>
      <c r="J26" s="29" t="s">
        <v>581</v>
      </c>
      <c r="K26" s="25" t="s">
        <v>582</v>
      </c>
      <c r="L26" s="25" t="s">
        <v>583</v>
      </c>
      <c r="M26" s="9">
        <v>42872</v>
      </c>
      <c r="N26" s="9">
        <v>42886</v>
      </c>
    </row>
    <row r="27" spans="1:14" ht="96" x14ac:dyDescent="0.25">
      <c r="A27" s="25" t="s">
        <v>480</v>
      </c>
      <c r="B27" s="25" t="s">
        <v>584</v>
      </c>
      <c r="C27" s="25" t="s">
        <v>2</v>
      </c>
      <c r="D27" s="26" t="s">
        <v>271</v>
      </c>
      <c r="E27" s="27" t="s">
        <v>585</v>
      </c>
      <c r="F27" s="28">
        <v>32123.39</v>
      </c>
      <c r="G27" s="28">
        <v>26548.26</v>
      </c>
      <c r="H27" s="28">
        <v>19275</v>
      </c>
      <c r="I27" s="28">
        <v>15929.75</v>
      </c>
      <c r="J27" s="29" t="s">
        <v>586</v>
      </c>
      <c r="K27" s="25" t="s">
        <v>587</v>
      </c>
      <c r="L27" s="25" t="s">
        <v>588</v>
      </c>
      <c r="M27" s="9">
        <v>42888</v>
      </c>
      <c r="N27" s="9">
        <v>42901</v>
      </c>
    </row>
    <row r="28" spans="1:14" ht="72" x14ac:dyDescent="0.25">
      <c r="A28" s="25" t="s">
        <v>538</v>
      </c>
      <c r="B28" s="25" t="s">
        <v>589</v>
      </c>
      <c r="C28" s="25" t="s">
        <v>2</v>
      </c>
      <c r="D28" s="26" t="s">
        <v>271</v>
      </c>
      <c r="E28" s="27" t="s">
        <v>590</v>
      </c>
      <c r="F28" s="28">
        <v>27830</v>
      </c>
      <c r="G28" s="28">
        <v>23000</v>
      </c>
      <c r="H28" s="28">
        <v>27091.9</v>
      </c>
      <c r="I28" s="28">
        <v>22390</v>
      </c>
      <c r="J28" s="29" t="s">
        <v>591</v>
      </c>
      <c r="K28" s="25" t="s">
        <v>592</v>
      </c>
      <c r="L28" s="25" t="s">
        <v>593</v>
      </c>
      <c r="M28" s="9">
        <v>42921</v>
      </c>
      <c r="N28" s="9">
        <v>42944</v>
      </c>
    </row>
    <row r="29" spans="1:14" ht="48" x14ac:dyDescent="0.25">
      <c r="A29" s="25" t="s">
        <v>538</v>
      </c>
      <c r="B29" s="25" t="s">
        <v>594</v>
      </c>
      <c r="C29" s="25" t="s">
        <v>4</v>
      </c>
      <c r="D29" s="26" t="s">
        <v>271</v>
      </c>
      <c r="E29" s="27" t="s">
        <v>595</v>
      </c>
      <c r="F29" s="28">
        <v>60500</v>
      </c>
      <c r="G29" s="28">
        <v>50000</v>
      </c>
      <c r="H29" s="28">
        <v>60137</v>
      </c>
      <c r="I29" s="28">
        <v>49700</v>
      </c>
      <c r="J29" s="29" t="s">
        <v>596</v>
      </c>
      <c r="K29" s="25" t="s">
        <v>597</v>
      </c>
      <c r="L29" s="25" t="s">
        <v>598</v>
      </c>
      <c r="M29" s="9">
        <v>42955</v>
      </c>
      <c r="N29" s="9">
        <v>42968</v>
      </c>
    </row>
    <row r="30" spans="1:14" ht="132" x14ac:dyDescent="0.25">
      <c r="A30" s="25" t="s">
        <v>480</v>
      </c>
      <c r="B30" s="25" t="s">
        <v>599</v>
      </c>
      <c r="C30" s="25" t="s">
        <v>2</v>
      </c>
      <c r="D30" s="26" t="s">
        <v>271</v>
      </c>
      <c r="E30" s="27" t="s">
        <v>600</v>
      </c>
      <c r="F30" s="28">
        <v>8588.06</v>
      </c>
      <c r="G30" s="28">
        <v>7097.57</v>
      </c>
      <c r="H30" s="28">
        <v>6025.8</v>
      </c>
      <c r="I30" s="28">
        <v>4980</v>
      </c>
      <c r="J30" s="29" t="s">
        <v>601</v>
      </c>
      <c r="K30" s="25" t="s">
        <v>602</v>
      </c>
      <c r="L30" s="25" t="s">
        <v>603</v>
      </c>
      <c r="M30" s="9">
        <v>42907</v>
      </c>
      <c r="N30" s="9">
        <v>42919</v>
      </c>
    </row>
    <row r="31" spans="1:14" ht="96" x14ac:dyDescent="0.25">
      <c r="A31" s="25" t="s">
        <v>480</v>
      </c>
      <c r="B31" s="25" t="s">
        <v>604</v>
      </c>
      <c r="C31" s="25" t="s">
        <v>1</v>
      </c>
      <c r="D31" s="26" t="s">
        <v>271</v>
      </c>
      <c r="E31" s="27" t="s">
        <v>605</v>
      </c>
      <c r="F31" s="28">
        <v>5028.12</v>
      </c>
      <c r="G31" s="28">
        <v>4155.47</v>
      </c>
      <c r="H31" s="28">
        <v>3751</v>
      </c>
      <c r="I31" s="28">
        <v>3100</v>
      </c>
      <c r="J31" s="29" t="s">
        <v>606</v>
      </c>
      <c r="K31" s="25" t="s">
        <v>607</v>
      </c>
      <c r="L31" s="25" t="s">
        <v>608</v>
      </c>
      <c r="M31" s="9">
        <v>42913</v>
      </c>
      <c r="N31" s="9">
        <v>42926</v>
      </c>
    </row>
    <row r="32" spans="1:14" ht="96" x14ac:dyDescent="0.25">
      <c r="A32" s="25" t="s">
        <v>480</v>
      </c>
      <c r="B32" s="25" t="s">
        <v>609</v>
      </c>
      <c r="C32" s="25" t="s">
        <v>4</v>
      </c>
      <c r="D32" s="26" t="s">
        <v>271</v>
      </c>
      <c r="E32" s="27" t="s">
        <v>610</v>
      </c>
      <c r="F32" s="28">
        <v>5028.12</v>
      </c>
      <c r="G32" s="28">
        <v>4155.47</v>
      </c>
      <c r="H32" s="28">
        <v>3771.09</v>
      </c>
      <c r="I32" s="28">
        <v>3116.6</v>
      </c>
      <c r="J32" s="29" t="s">
        <v>611</v>
      </c>
      <c r="K32" s="25" t="s">
        <v>612</v>
      </c>
      <c r="L32" s="25" t="s">
        <v>613</v>
      </c>
      <c r="M32" s="9">
        <v>42913</v>
      </c>
      <c r="N32" s="9">
        <v>42930</v>
      </c>
    </row>
    <row r="33" spans="1:14" ht="132" x14ac:dyDescent="0.25">
      <c r="A33" s="25" t="s">
        <v>480</v>
      </c>
      <c r="B33" s="25" t="s">
        <v>614</v>
      </c>
      <c r="C33" s="25" t="s">
        <v>2</v>
      </c>
      <c r="D33" s="26" t="s">
        <v>271</v>
      </c>
      <c r="E33" s="27" t="s">
        <v>615</v>
      </c>
      <c r="F33" s="28">
        <v>8588.06</v>
      </c>
      <c r="G33" s="28">
        <v>7097.57</v>
      </c>
      <c r="H33" s="28">
        <v>5082</v>
      </c>
      <c r="I33" s="28">
        <v>4200</v>
      </c>
      <c r="J33" s="29" t="s">
        <v>616</v>
      </c>
      <c r="K33" s="25" t="s">
        <v>617</v>
      </c>
      <c r="L33" s="25" t="s">
        <v>618</v>
      </c>
      <c r="M33" s="9">
        <v>42913</v>
      </c>
      <c r="N33" s="9">
        <v>42928</v>
      </c>
    </row>
    <row r="34" spans="1:14" ht="96" x14ac:dyDescent="0.25">
      <c r="A34" s="25" t="s">
        <v>480</v>
      </c>
      <c r="B34" s="25" t="s">
        <v>619</v>
      </c>
      <c r="C34" s="25" t="s">
        <v>4</v>
      </c>
      <c r="D34" s="26" t="s">
        <v>271</v>
      </c>
      <c r="E34" s="27" t="s">
        <v>620</v>
      </c>
      <c r="F34" s="28">
        <v>6456.08</v>
      </c>
      <c r="G34" s="28">
        <v>5335.6</v>
      </c>
      <c r="H34" s="28">
        <v>4199.91</v>
      </c>
      <c r="I34" s="28">
        <v>3471</v>
      </c>
      <c r="J34" s="29" t="s">
        <v>621</v>
      </c>
      <c r="K34" s="25" t="s">
        <v>622</v>
      </c>
      <c r="L34" s="25" t="s">
        <v>623</v>
      </c>
      <c r="M34" s="9">
        <v>42926</v>
      </c>
      <c r="N34" s="9">
        <v>42935</v>
      </c>
    </row>
    <row r="35" spans="1:14" ht="72" x14ac:dyDescent="0.25">
      <c r="A35" s="25" t="s">
        <v>480</v>
      </c>
      <c r="B35" s="25" t="s">
        <v>624</v>
      </c>
      <c r="C35" s="25" t="s">
        <v>2</v>
      </c>
      <c r="D35" s="26" t="s">
        <v>271</v>
      </c>
      <c r="E35" s="27" t="s">
        <v>625</v>
      </c>
      <c r="F35" s="28">
        <v>28150.44</v>
      </c>
      <c r="G35" s="28">
        <v>23264.83</v>
      </c>
      <c r="H35" s="28">
        <v>16800</v>
      </c>
      <c r="I35" s="28">
        <v>13884.3</v>
      </c>
      <c r="J35" s="29" t="s">
        <v>586</v>
      </c>
      <c r="K35" s="25" t="s">
        <v>587</v>
      </c>
      <c r="L35" s="25" t="s">
        <v>626</v>
      </c>
      <c r="M35" s="9">
        <v>42927</v>
      </c>
      <c r="N35" s="9">
        <v>42963</v>
      </c>
    </row>
    <row r="36" spans="1:14" ht="72" x14ac:dyDescent="0.25">
      <c r="A36" s="25" t="s">
        <v>480</v>
      </c>
      <c r="B36" s="25" t="s">
        <v>627</v>
      </c>
      <c r="C36" s="25" t="s">
        <v>1</v>
      </c>
      <c r="D36" s="26" t="s">
        <v>271</v>
      </c>
      <c r="E36" s="27" t="s">
        <v>628</v>
      </c>
      <c r="F36" s="28">
        <v>3999.76</v>
      </c>
      <c r="G36" s="28">
        <v>3305.58</v>
      </c>
      <c r="H36" s="28">
        <v>3519.78</v>
      </c>
      <c r="I36" s="28">
        <v>2908.91</v>
      </c>
      <c r="J36" s="29" t="s">
        <v>629</v>
      </c>
      <c r="K36" s="25" t="s">
        <v>630</v>
      </c>
      <c r="L36" s="25" t="s">
        <v>631</v>
      </c>
      <c r="M36" s="9">
        <v>42913</v>
      </c>
      <c r="N36" s="9">
        <v>42926</v>
      </c>
    </row>
    <row r="37" spans="1:14" ht="72" x14ac:dyDescent="0.25">
      <c r="A37" s="25" t="s">
        <v>480</v>
      </c>
      <c r="B37" s="25" t="s">
        <v>632</v>
      </c>
      <c r="C37" s="25" t="s">
        <v>4</v>
      </c>
      <c r="D37" s="26" t="s">
        <v>271</v>
      </c>
      <c r="E37" s="27" t="s">
        <v>633</v>
      </c>
      <c r="F37" s="28">
        <v>5401.49</v>
      </c>
      <c r="G37" s="28">
        <v>4464.04</v>
      </c>
      <c r="H37" s="28">
        <v>3999</v>
      </c>
      <c r="I37" s="28">
        <v>3304.96</v>
      </c>
      <c r="J37" s="29" t="s">
        <v>634</v>
      </c>
      <c r="K37" s="25" t="s">
        <v>635</v>
      </c>
      <c r="L37" s="25" t="s">
        <v>636</v>
      </c>
      <c r="M37" s="9">
        <v>42915</v>
      </c>
      <c r="N37" s="9">
        <v>42929</v>
      </c>
    </row>
    <row r="38" spans="1:14" ht="72" x14ac:dyDescent="0.25">
      <c r="A38" s="25" t="s">
        <v>480</v>
      </c>
      <c r="B38" s="25" t="s">
        <v>637</v>
      </c>
      <c r="C38" s="25" t="s">
        <v>2</v>
      </c>
      <c r="D38" s="26" t="s">
        <v>271</v>
      </c>
      <c r="E38" s="27" t="s">
        <v>638</v>
      </c>
      <c r="F38" s="28">
        <v>5401.49</v>
      </c>
      <c r="G38" s="28">
        <v>4464.04</v>
      </c>
      <c r="H38" s="28">
        <v>3726.8</v>
      </c>
      <c r="I38" s="28">
        <v>3080</v>
      </c>
      <c r="J38" s="29" t="s">
        <v>639</v>
      </c>
      <c r="K38" s="25" t="s">
        <v>640</v>
      </c>
      <c r="L38" s="25" t="s">
        <v>641</v>
      </c>
      <c r="M38" s="9">
        <v>42914</v>
      </c>
      <c r="N38" s="9">
        <v>42934</v>
      </c>
    </row>
    <row r="39" spans="1:14" ht="72" x14ac:dyDescent="0.25">
      <c r="A39" s="25" t="s">
        <v>480</v>
      </c>
      <c r="B39" s="25" t="s">
        <v>642</v>
      </c>
      <c r="C39" s="25" t="s">
        <v>1</v>
      </c>
      <c r="D39" s="26" t="s">
        <v>271</v>
      </c>
      <c r="E39" s="27" t="s">
        <v>643</v>
      </c>
      <c r="F39" s="28">
        <v>5125.8999999999996</v>
      </c>
      <c r="G39" s="28">
        <v>4236.28</v>
      </c>
      <c r="H39" s="28">
        <v>4537.5</v>
      </c>
      <c r="I39" s="28">
        <v>3750</v>
      </c>
      <c r="J39" s="29" t="s">
        <v>644</v>
      </c>
      <c r="K39" s="25" t="s">
        <v>645</v>
      </c>
      <c r="L39" s="25" t="s">
        <v>646</v>
      </c>
      <c r="M39" s="9">
        <v>42914</v>
      </c>
      <c r="N39" s="9">
        <v>42927</v>
      </c>
    </row>
    <row r="40" spans="1:14" ht="72" x14ac:dyDescent="0.25">
      <c r="A40" s="25" t="s">
        <v>480</v>
      </c>
      <c r="B40" s="25" t="s">
        <v>647</v>
      </c>
      <c r="C40" s="25" t="s">
        <v>4</v>
      </c>
      <c r="D40" s="26" t="s">
        <v>271</v>
      </c>
      <c r="E40" s="27" t="s">
        <v>648</v>
      </c>
      <c r="F40" s="28">
        <v>41223.54</v>
      </c>
      <c r="G40" s="28">
        <v>34069.040000000001</v>
      </c>
      <c r="H40" s="28">
        <v>31325.78</v>
      </c>
      <c r="I40" s="28">
        <v>25889.07</v>
      </c>
      <c r="J40" s="29" t="s">
        <v>649</v>
      </c>
      <c r="K40" s="25" t="s">
        <v>650</v>
      </c>
      <c r="L40" s="25" t="s">
        <v>651</v>
      </c>
      <c r="M40" s="9">
        <v>42943</v>
      </c>
      <c r="N40" s="9">
        <v>42957</v>
      </c>
    </row>
    <row r="41" spans="1:14" ht="96" x14ac:dyDescent="0.25">
      <c r="A41" s="25" t="s">
        <v>480</v>
      </c>
      <c r="B41" s="25" t="s">
        <v>652</v>
      </c>
      <c r="C41" s="25" t="s">
        <v>2</v>
      </c>
      <c r="D41" s="26" t="s">
        <v>271</v>
      </c>
      <c r="E41" s="27" t="s">
        <v>653</v>
      </c>
      <c r="F41" s="28">
        <v>67760</v>
      </c>
      <c r="G41" s="28">
        <v>56000</v>
      </c>
      <c r="H41" s="28">
        <v>65049.599999999999</v>
      </c>
      <c r="I41" s="28">
        <v>53760</v>
      </c>
      <c r="J41" s="29" t="s">
        <v>654</v>
      </c>
      <c r="K41" s="25" t="s">
        <v>655</v>
      </c>
      <c r="L41" s="25" t="s">
        <v>656</v>
      </c>
      <c r="M41" s="9">
        <v>42937</v>
      </c>
      <c r="N41" s="9">
        <v>42954</v>
      </c>
    </row>
    <row r="42" spans="1:14" ht="72" x14ac:dyDescent="0.25">
      <c r="A42" s="25" t="s">
        <v>480</v>
      </c>
      <c r="B42" s="25" t="s">
        <v>657</v>
      </c>
      <c r="C42" s="25" t="s">
        <v>4</v>
      </c>
      <c r="D42" s="26" t="s">
        <v>271</v>
      </c>
      <c r="E42" s="27" t="s">
        <v>658</v>
      </c>
      <c r="F42" s="28">
        <v>4033.61</v>
      </c>
      <c r="G42" s="28">
        <v>3333.56</v>
      </c>
      <c r="H42" s="28">
        <v>2904</v>
      </c>
      <c r="I42" s="28">
        <v>2400</v>
      </c>
      <c r="J42" s="29" t="s">
        <v>639</v>
      </c>
      <c r="K42" s="25" t="s">
        <v>640</v>
      </c>
      <c r="L42" s="25" t="s">
        <v>659</v>
      </c>
      <c r="M42" s="9">
        <v>42921</v>
      </c>
      <c r="N42" s="9">
        <v>42934</v>
      </c>
    </row>
    <row r="43" spans="1:14" ht="96" x14ac:dyDescent="0.25">
      <c r="A43" s="25" t="s">
        <v>660</v>
      </c>
      <c r="B43" s="25" t="s">
        <v>661</v>
      </c>
      <c r="C43" s="25" t="s">
        <v>2</v>
      </c>
      <c r="D43" s="26" t="s">
        <v>271</v>
      </c>
      <c r="E43" s="27" t="s">
        <v>662</v>
      </c>
      <c r="F43" s="28">
        <v>34920.6</v>
      </c>
      <c r="G43" s="28">
        <v>28860</v>
      </c>
      <c r="H43" s="28">
        <v>34920.6</v>
      </c>
      <c r="I43" s="28">
        <v>28860</v>
      </c>
      <c r="J43" s="29" t="s">
        <v>663</v>
      </c>
      <c r="K43" s="25" t="s">
        <v>664</v>
      </c>
      <c r="L43" s="25" t="s">
        <v>665</v>
      </c>
      <c r="M43" s="9">
        <v>42948</v>
      </c>
      <c r="N43" s="9">
        <v>42978</v>
      </c>
    </row>
    <row r="44" spans="1:14" ht="60" x14ac:dyDescent="0.25">
      <c r="A44" s="25" t="s">
        <v>480</v>
      </c>
      <c r="B44" s="25" t="s">
        <v>666</v>
      </c>
      <c r="C44" s="25" t="s">
        <v>1</v>
      </c>
      <c r="D44" s="26" t="s">
        <v>271</v>
      </c>
      <c r="E44" s="27" t="s">
        <v>667</v>
      </c>
      <c r="F44" s="28">
        <v>10709.24</v>
      </c>
      <c r="G44" s="28">
        <v>8850.61</v>
      </c>
      <c r="H44" s="28">
        <v>6840</v>
      </c>
      <c r="I44" s="28">
        <v>5652.89</v>
      </c>
      <c r="J44" s="29" t="s">
        <v>517</v>
      </c>
      <c r="K44" s="25" t="s">
        <v>518</v>
      </c>
      <c r="L44" s="25" t="s">
        <v>668</v>
      </c>
      <c r="M44" s="9">
        <v>42923</v>
      </c>
      <c r="N44" s="9">
        <v>42934</v>
      </c>
    </row>
    <row r="45" spans="1:14" ht="84" x14ac:dyDescent="0.25">
      <c r="A45" s="25" t="s">
        <v>480</v>
      </c>
      <c r="B45" s="25" t="s">
        <v>669</v>
      </c>
      <c r="C45" s="25" t="s">
        <v>4</v>
      </c>
      <c r="D45" s="26" t="s">
        <v>271</v>
      </c>
      <c r="E45" s="27" t="s">
        <v>670</v>
      </c>
      <c r="F45" s="28">
        <v>9462.73</v>
      </c>
      <c r="G45" s="28">
        <v>7820.44</v>
      </c>
      <c r="H45" s="28">
        <v>5443.79</v>
      </c>
      <c r="I45" s="28">
        <v>4499</v>
      </c>
      <c r="J45" s="29" t="s">
        <v>671</v>
      </c>
      <c r="K45" s="25" t="s">
        <v>672</v>
      </c>
      <c r="L45" s="25" t="s">
        <v>673</v>
      </c>
      <c r="M45" s="9">
        <v>42955</v>
      </c>
      <c r="N45" s="9">
        <v>42986</v>
      </c>
    </row>
    <row r="46" spans="1:14" ht="96" x14ac:dyDescent="0.25">
      <c r="A46" s="25" t="s">
        <v>480</v>
      </c>
      <c r="B46" s="25" t="s">
        <v>674</v>
      </c>
      <c r="C46" s="25" t="s">
        <v>2</v>
      </c>
      <c r="D46" s="26" t="s">
        <v>271</v>
      </c>
      <c r="E46" s="27" t="s">
        <v>675</v>
      </c>
      <c r="F46" s="28">
        <v>25669.23</v>
      </c>
      <c r="G46" s="28">
        <v>21214.240000000002</v>
      </c>
      <c r="H46" s="28">
        <v>12705</v>
      </c>
      <c r="I46" s="28">
        <v>10500</v>
      </c>
      <c r="J46" s="29" t="s">
        <v>676</v>
      </c>
      <c r="K46" s="25" t="s">
        <v>677</v>
      </c>
      <c r="L46" s="25" t="s">
        <v>678</v>
      </c>
      <c r="M46" s="9">
        <v>42927</v>
      </c>
      <c r="N46" s="9">
        <v>42965</v>
      </c>
    </row>
    <row r="47" spans="1:14" ht="72" x14ac:dyDescent="0.25">
      <c r="A47" s="25" t="s">
        <v>480</v>
      </c>
      <c r="B47" s="25" t="s">
        <v>679</v>
      </c>
      <c r="C47" s="25" t="s">
        <v>1</v>
      </c>
      <c r="D47" s="26" t="s">
        <v>271</v>
      </c>
      <c r="E47" s="27" t="s">
        <v>680</v>
      </c>
      <c r="F47" s="28">
        <v>4235.29</v>
      </c>
      <c r="G47" s="28">
        <v>3500.24</v>
      </c>
      <c r="H47" s="28">
        <v>3617.9</v>
      </c>
      <c r="I47" s="28">
        <v>2990</v>
      </c>
      <c r="J47" s="29" t="s">
        <v>681</v>
      </c>
      <c r="K47" s="25" t="s">
        <v>682</v>
      </c>
      <c r="L47" s="25" t="s">
        <v>683</v>
      </c>
      <c r="M47" s="9">
        <v>42948</v>
      </c>
      <c r="N47" s="9">
        <v>42982</v>
      </c>
    </row>
    <row r="48" spans="1:14" ht="84" x14ac:dyDescent="0.25">
      <c r="A48" s="25" t="s">
        <v>480</v>
      </c>
      <c r="B48" s="25" t="s">
        <v>684</v>
      </c>
      <c r="C48" s="25" t="s">
        <v>4</v>
      </c>
      <c r="D48" s="26" t="s">
        <v>271</v>
      </c>
      <c r="E48" s="27" t="s">
        <v>685</v>
      </c>
      <c r="F48" s="28">
        <v>42034</v>
      </c>
      <c r="G48" s="28">
        <v>34738.85</v>
      </c>
      <c r="H48" s="28">
        <v>25410</v>
      </c>
      <c r="I48" s="28">
        <v>21000</v>
      </c>
      <c r="J48" s="29" t="s">
        <v>686</v>
      </c>
      <c r="K48" s="25" t="s">
        <v>687</v>
      </c>
      <c r="L48" s="25" t="s">
        <v>688</v>
      </c>
      <c r="M48" s="9">
        <v>42929</v>
      </c>
      <c r="N48" s="9">
        <v>42943</v>
      </c>
    </row>
    <row r="49" spans="1:14" ht="48" x14ac:dyDescent="0.25">
      <c r="A49" s="25" t="s">
        <v>660</v>
      </c>
      <c r="B49" s="25" t="s">
        <v>689</v>
      </c>
      <c r="C49" s="25" t="s">
        <v>4</v>
      </c>
      <c r="D49" s="26" t="s">
        <v>271</v>
      </c>
      <c r="E49" s="27" t="s">
        <v>690</v>
      </c>
      <c r="F49" s="28">
        <v>28000</v>
      </c>
      <c r="G49" s="28">
        <v>25454.55</v>
      </c>
      <c r="H49" s="28">
        <v>28000</v>
      </c>
      <c r="I49" s="28">
        <v>25454.55</v>
      </c>
      <c r="J49" s="29" t="s">
        <v>691</v>
      </c>
      <c r="K49" s="25" t="s">
        <v>692</v>
      </c>
      <c r="L49" s="25" t="s">
        <v>693</v>
      </c>
      <c r="M49" s="9">
        <v>42954</v>
      </c>
      <c r="N49" s="9">
        <v>42991</v>
      </c>
    </row>
    <row r="50" spans="1:14" ht="60" x14ac:dyDescent="0.25">
      <c r="A50" s="25" t="s">
        <v>480</v>
      </c>
      <c r="B50" s="25" t="s">
        <v>694</v>
      </c>
      <c r="C50" s="25" t="s">
        <v>4</v>
      </c>
      <c r="D50" s="26" t="s">
        <v>271</v>
      </c>
      <c r="E50" s="27" t="s">
        <v>695</v>
      </c>
      <c r="F50" s="28">
        <v>8833</v>
      </c>
      <c r="G50" s="28">
        <v>7300</v>
      </c>
      <c r="H50" s="28">
        <v>6039</v>
      </c>
      <c r="I50" s="28">
        <v>4990.91</v>
      </c>
      <c r="J50" s="29" t="s">
        <v>696</v>
      </c>
      <c r="K50" s="25" t="s">
        <v>697</v>
      </c>
      <c r="L50" s="25" t="s">
        <v>698</v>
      </c>
      <c r="M50" s="9">
        <v>43000</v>
      </c>
      <c r="N50" s="9">
        <v>43013</v>
      </c>
    </row>
    <row r="51" spans="1:14" ht="84" x14ac:dyDescent="0.25">
      <c r="A51" s="25" t="s">
        <v>480</v>
      </c>
      <c r="B51" s="25" t="s">
        <v>699</v>
      </c>
      <c r="C51" s="25" t="s">
        <v>4</v>
      </c>
      <c r="D51" s="26" t="s">
        <v>271</v>
      </c>
      <c r="E51" s="27" t="s">
        <v>700</v>
      </c>
      <c r="F51" s="28">
        <v>36000</v>
      </c>
      <c r="G51" s="28">
        <v>29752.07</v>
      </c>
      <c r="H51" s="28">
        <v>25410</v>
      </c>
      <c r="I51" s="28">
        <v>21000</v>
      </c>
      <c r="J51" s="29" t="s">
        <v>701</v>
      </c>
      <c r="K51" s="25" t="s">
        <v>702</v>
      </c>
      <c r="L51" s="25" t="s">
        <v>703</v>
      </c>
      <c r="M51" s="9">
        <v>42978</v>
      </c>
      <c r="N51" s="9">
        <v>42997</v>
      </c>
    </row>
    <row r="52" spans="1:14" ht="72" x14ac:dyDescent="0.25">
      <c r="A52" s="25" t="s">
        <v>704</v>
      </c>
      <c r="B52" s="25" t="s">
        <v>705</v>
      </c>
      <c r="C52" s="25" t="s">
        <v>4</v>
      </c>
      <c r="D52" s="26" t="s">
        <v>271</v>
      </c>
      <c r="E52" s="27" t="s">
        <v>706</v>
      </c>
      <c r="F52" s="28">
        <v>36278.269999999997</v>
      </c>
      <c r="G52" s="28">
        <v>29982.04</v>
      </c>
      <c r="H52" s="28">
        <v>15599.71</v>
      </c>
      <c r="I52" s="28">
        <v>12892.32</v>
      </c>
      <c r="J52" s="29" t="s">
        <v>707</v>
      </c>
      <c r="K52" s="25" t="s">
        <v>708</v>
      </c>
      <c r="L52" s="25" t="s">
        <v>709</v>
      </c>
      <c r="M52" s="9">
        <v>43054</v>
      </c>
      <c r="N52" s="9">
        <v>43070</v>
      </c>
    </row>
    <row r="53" spans="1:14" ht="96" x14ac:dyDescent="0.25">
      <c r="A53" s="25" t="s">
        <v>704</v>
      </c>
      <c r="B53" s="25" t="s">
        <v>710</v>
      </c>
      <c r="C53" s="25" t="s">
        <v>2</v>
      </c>
      <c r="D53" s="26" t="s">
        <v>271</v>
      </c>
      <c r="E53" s="27" t="s">
        <v>711</v>
      </c>
      <c r="F53" s="28">
        <v>38906.78</v>
      </c>
      <c r="G53" s="28">
        <v>32154.36</v>
      </c>
      <c r="H53" s="28">
        <v>21175</v>
      </c>
      <c r="I53" s="28">
        <v>17500</v>
      </c>
      <c r="J53" s="29" t="s">
        <v>712</v>
      </c>
      <c r="K53" s="25" t="s">
        <v>713</v>
      </c>
      <c r="L53" s="25" t="s">
        <v>714</v>
      </c>
      <c r="M53" s="9">
        <v>43033</v>
      </c>
      <c r="N53" s="9">
        <v>43042</v>
      </c>
    </row>
    <row r="54" spans="1:14" ht="72" x14ac:dyDescent="0.25">
      <c r="A54" s="25" t="s">
        <v>704</v>
      </c>
      <c r="B54" s="25" t="s">
        <v>715</v>
      </c>
      <c r="C54" s="25" t="s">
        <v>1</v>
      </c>
      <c r="D54" s="26" t="s">
        <v>271</v>
      </c>
      <c r="E54" s="27" t="s">
        <v>716</v>
      </c>
      <c r="F54" s="28">
        <v>26296.99</v>
      </c>
      <c r="G54" s="28">
        <v>21733.05</v>
      </c>
      <c r="H54" s="28">
        <v>14431.67</v>
      </c>
      <c r="I54" s="28">
        <v>11927</v>
      </c>
      <c r="J54" s="29" t="s">
        <v>132</v>
      </c>
      <c r="K54" s="25" t="s">
        <v>133</v>
      </c>
      <c r="L54" s="25" t="s">
        <v>717</v>
      </c>
      <c r="M54" s="9">
        <v>43054</v>
      </c>
      <c r="N54" s="9">
        <v>43067</v>
      </c>
    </row>
    <row r="55" spans="1:14" ht="60" x14ac:dyDescent="0.25">
      <c r="A55" s="25" t="s">
        <v>704</v>
      </c>
      <c r="B55" s="25" t="s">
        <v>718</v>
      </c>
      <c r="C55" s="25" t="s">
        <v>4</v>
      </c>
      <c r="D55" s="26" t="s">
        <v>271</v>
      </c>
      <c r="E55" s="27" t="s">
        <v>719</v>
      </c>
      <c r="F55" s="28">
        <v>48379</v>
      </c>
      <c r="G55" s="28">
        <v>39982.639999999999</v>
      </c>
      <c r="H55" s="28">
        <v>14513.71</v>
      </c>
      <c r="I55" s="28">
        <v>11994.8</v>
      </c>
      <c r="J55" s="29" t="s">
        <v>720</v>
      </c>
      <c r="K55" s="25" t="s">
        <v>721</v>
      </c>
      <c r="L55" s="25" t="s">
        <v>722</v>
      </c>
      <c r="M55" s="9">
        <v>43076</v>
      </c>
      <c r="N55" s="9">
        <v>43089</v>
      </c>
    </row>
    <row r="56" spans="1:14" ht="108" x14ac:dyDescent="0.25">
      <c r="A56" s="25" t="s">
        <v>704</v>
      </c>
      <c r="B56" s="25" t="s">
        <v>723</v>
      </c>
      <c r="C56" s="25" t="s">
        <v>2</v>
      </c>
      <c r="D56" s="26" t="s">
        <v>271</v>
      </c>
      <c r="E56" s="27" t="s">
        <v>724</v>
      </c>
      <c r="F56" s="28">
        <v>36288.480000000003</v>
      </c>
      <c r="G56" s="28">
        <v>29990.48</v>
      </c>
      <c r="H56" s="28">
        <v>18929.240000000002</v>
      </c>
      <c r="I56" s="28">
        <v>15644</v>
      </c>
      <c r="J56" s="29" t="s">
        <v>132</v>
      </c>
      <c r="K56" s="25" t="s">
        <v>133</v>
      </c>
      <c r="L56" s="25" t="s">
        <v>725</v>
      </c>
      <c r="M56" s="9">
        <v>43054</v>
      </c>
      <c r="N56" s="9">
        <v>43067</v>
      </c>
    </row>
    <row r="57" spans="1:14" ht="48" x14ac:dyDescent="0.25">
      <c r="A57" s="25" t="s">
        <v>704</v>
      </c>
      <c r="B57" s="25" t="s">
        <v>726</v>
      </c>
      <c r="C57" s="25" t="s">
        <v>1</v>
      </c>
      <c r="D57" s="26" t="s">
        <v>271</v>
      </c>
      <c r="E57" s="27" t="s">
        <v>727</v>
      </c>
      <c r="F57" s="28">
        <v>32877.4</v>
      </c>
      <c r="G57" s="28">
        <v>27171.4</v>
      </c>
      <c r="H57" s="28">
        <v>20642.599999999999</v>
      </c>
      <c r="I57" s="28">
        <v>17060</v>
      </c>
      <c r="J57" s="29" t="s">
        <v>728</v>
      </c>
      <c r="K57" s="25" t="s">
        <v>729</v>
      </c>
      <c r="L57" s="25" t="s">
        <v>3</v>
      </c>
      <c r="M57" s="11"/>
      <c r="N57" s="11"/>
    </row>
    <row r="58" spans="1:14" ht="60" x14ac:dyDescent="0.25">
      <c r="A58" s="25" t="s">
        <v>704</v>
      </c>
      <c r="B58" s="25" t="s">
        <v>730</v>
      </c>
      <c r="C58" s="25" t="s">
        <v>4</v>
      </c>
      <c r="D58" s="26" t="s">
        <v>271</v>
      </c>
      <c r="E58" s="27" t="s">
        <v>731</v>
      </c>
      <c r="F58" s="28">
        <v>15514.62</v>
      </c>
      <c r="G58" s="28">
        <v>12822</v>
      </c>
      <c r="H58" s="28">
        <v>7722.89</v>
      </c>
      <c r="I58" s="28">
        <v>6382.55</v>
      </c>
      <c r="J58" s="29" t="s">
        <v>732</v>
      </c>
      <c r="K58" s="25" t="s">
        <v>733</v>
      </c>
      <c r="L58" s="25" t="s">
        <v>734</v>
      </c>
      <c r="M58" s="9">
        <v>43054</v>
      </c>
      <c r="N58" s="9">
        <v>43073</v>
      </c>
    </row>
    <row r="59" spans="1:14" ht="84" x14ac:dyDescent="0.25">
      <c r="A59" s="25" t="s">
        <v>480</v>
      </c>
      <c r="B59" s="25" t="s">
        <v>735</v>
      </c>
      <c r="C59" s="25" t="s">
        <v>2</v>
      </c>
      <c r="D59" s="26" t="s">
        <v>271</v>
      </c>
      <c r="E59" s="27" t="s">
        <v>736</v>
      </c>
      <c r="F59" s="28">
        <v>18866.12</v>
      </c>
      <c r="G59" s="28">
        <v>15591.84</v>
      </c>
      <c r="H59" s="28">
        <v>13391.07</v>
      </c>
      <c r="I59" s="28">
        <v>11067</v>
      </c>
      <c r="J59" s="29" t="s">
        <v>737</v>
      </c>
      <c r="K59" s="25" t="s">
        <v>738</v>
      </c>
      <c r="L59" s="25" t="s">
        <v>739</v>
      </c>
      <c r="M59" s="9">
        <v>43026</v>
      </c>
      <c r="N59" s="9">
        <v>43041</v>
      </c>
    </row>
    <row r="60" spans="1:14" ht="84" x14ac:dyDescent="0.25">
      <c r="A60" s="25" t="s">
        <v>480</v>
      </c>
      <c r="B60" s="25" t="s">
        <v>735</v>
      </c>
      <c r="C60" s="25" t="s">
        <v>2</v>
      </c>
      <c r="D60" s="26" t="s">
        <v>271</v>
      </c>
      <c r="E60" s="27" t="s">
        <v>736</v>
      </c>
      <c r="F60" s="28">
        <v>9433.06</v>
      </c>
      <c r="G60" s="28">
        <v>15591.84</v>
      </c>
      <c r="H60" s="28">
        <v>13391.07</v>
      </c>
      <c r="I60" s="28">
        <v>11067</v>
      </c>
      <c r="J60" s="29" t="s">
        <v>737</v>
      </c>
      <c r="K60" s="25" t="s">
        <v>738</v>
      </c>
      <c r="L60" s="25" t="s">
        <v>739</v>
      </c>
      <c r="M60" s="9">
        <v>43026</v>
      </c>
      <c r="N60" s="9">
        <v>43041</v>
      </c>
    </row>
    <row r="61" spans="1:14" ht="84" x14ac:dyDescent="0.25">
      <c r="A61" s="25" t="s">
        <v>480</v>
      </c>
      <c r="B61" s="25" t="s">
        <v>735</v>
      </c>
      <c r="C61" s="25" t="s">
        <v>2</v>
      </c>
      <c r="D61" s="26" t="s">
        <v>271</v>
      </c>
      <c r="E61" s="27" t="s">
        <v>736</v>
      </c>
      <c r="F61" s="28">
        <v>9433.06</v>
      </c>
      <c r="G61" s="28">
        <v>7452.12</v>
      </c>
      <c r="H61" s="28">
        <v>6131.07</v>
      </c>
      <c r="I61" s="28">
        <v>5067</v>
      </c>
      <c r="J61" s="29" t="s">
        <v>737</v>
      </c>
      <c r="K61" s="25" t="s">
        <v>738</v>
      </c>
      <c r="L61" s="25" t="s">
        <v>739</v>
      </c>
      <c r="M61" s="9">
        <v>43026</v>
      </c>
      <c r="N61" s="9">
        <v>43041</v>
      </c>
    </row>
    <row r="62" spans="1:14" ht="72" x14ac:dyDescent="0.25">
      <c r="A62" s="25" t="s">
        <v>480</v>
      </c>
      <c r="B62" s="25" t="s">
        <v>740</v>
      </c>
      <c r="C62" s="25" t="s">
        <v>1</v>
      </c>
      <c r="D62" s="26" t="s">
        <v>271</v>
      </c>
      <c r="E62" s="27" t="s">
        <v>741</v>
      </c>
      <c r="F62" s="28">
        <v>30293.66</v>
      </c>
      <c r="G62" s="28">
        <v>25036.080000000002</v>
      </c>
      <c r="H62" s="28">
        <v>27264.3</v>
      </c>
      <c r="I62" s="28">
        <v>22532.48</v>
      </c>
      <c r="J62" s="29" t="s">
        <v>742</v>
      </c>
      <c r="K62" s="25" t="s">
        <v>743</v>
      </c>
      <c r="L62" s="25" t="s">
        <v>744</v>
      </c>
      <c r="M62" s="9">
        <v>43033</v>
      </c>
      <c r="N62" s="9">
        <v>43047</v>
      </c>
    </row>
    <row r="63" spans="1:14" ht="56.25" x14ac:dyDescent="0.25">
      <c r="A63" s="25" t="s">
        <v>480</v>
      </c>
      <c r="B63" s="25" t="s">
        <v>745</v>
      </c>
      <c r="C63" s="25" t="s">
        <v>4</v>
      </c>
      <c r="D63" s="26" t="s">
        <v>271</v>
      </c>
      <c r="E63" s="27" t="s">
        <v>746</v>
      </c>
      <c r="F63" s="28">
        <v>8367.8799999999992</v>
      </c>
      <c r="G63" s="28">
        <v>6915.6</v>
      </c>
      <c r="H63" s="28">
        <v>6210.93</v>
      </c>
      <c r="I63" s="28">
        <v>5133</v>
      </c>
      <c r="J63" s="29" t="s">
        <v>132</v>
      </c>
      <c r="K63" s="25" t="s">
        <v>133</v>
      </c>
      <c r="L63" s="25" t="s">
        <v>747</v>
      </c>
      <c r="M63" s="9">
        <v>43033</v>
      </c>
      <c r="N63" s="9">
        <v>43045</v>
      </c>
    </row>
    <row r="64" spans="1:14" ht="60" x14ac:dyDescent="0.25">
      <c r="A64" s="25" t="s">
        <v>480</v>
      </c>
      <c r="B64" s="25" t="s">
        <v>748</v>
      </c>
      <c r="C64" s="25" t="s">
        <v>2</v>
      </c>
      <c r="D64" s="26" t="s">
        <v>271</v>
      </c>
      <c r="E64" s="27" t="s">
        <v>749</v>
      </c>
      <c r="F64" s="28">
        <v>70216.17</v>
      </c>
      <c r="G64" s="28">
        <v>58029.89</v>
      </c>
      <c r="H64" s="28">
        <v>70216.17</v>
      </c>
      <c r="I64" s="28">
        <v>58029.89</v>
      </c>
      <c r="J64" s="29" t="s">
        <v>750</v>
      </c>
      <c r="K64" s="25" t="s">
        <v>751</v>
      </c>
      <c r="L64" s="25" t="s">
        <v>752</v>
      </c>
      <c r="M64" s="9">
        <v>43027</v>
      </c>
      <c r="N64" s="9">
        <v>43045</v>
      </c>
    </row>
    <row r="65" spans="1:14" ht="84" x14ac:dyDescent="0.25">
      <c r="A65" s="25" t="s">
        <v>704</v>
      </c>
      <c r="B65" s="25" t="s">
        <v>753</v>
      </c>
      <c r="C65" s="25" t="s">
        <v>1</v>
      </c>
      <c r="D65" s="26" t="s">
        <v>271</v>
      </c>
      <c r="E65" s="27" t="s">
        <v>754</v>
      </c>
      <c r="F65" s="28">
        <v>72358</v>
      </c>
      <c r="G65" s="28">
        <v>59800</v>
      </c>
      <c r="H65" s="28">
        <v>72358</v>
      </c>
      <c r="I65" s="28">
        <v>59800</v>
      </c>
      <c r="J65" s="29" t="s">
        <v>755</v>
      </c>
      <c r="K65" s="25" t="s">
        <v>756</v>
      </c>
      <c r="L65" s="25" t="s">
        <v>757</v>
      </c>
      <c r="M65" s="9">
        <v>43069</v>
      </c>
      <c r="N65" s="9">
        <v>43087</v>
      </c>
    </row>
    <row r="66" spans="1:14" ht="72" x14ac:dyDescent="0.25">
      <c r="A66" s="25" t="s">
        <v>704</v>
      </c>
      <c r="B66" s="25" t="s">
        <v>758</v>
      </c>
      <c r="C66" s="25" t="s">
        <v>4</v>
      </c>
      <c r="D66" s="26" t="s">
        <v>271</v>
      </c>
      <c r="E66" s="27" t="s">
        <v>759</v>
      </c>
      <c r="F66" s="28">
        <v>72358</v>
      </c>
      <c r="G66" s="28">
        <v>59800</v>
      </c>
      <c r="H66" s="28">
        <v>72358</v>
      </c>
      <c r="I66" s="28">
        <v>59800</v>
      </c>
      <c r="J66" s="29" t="s">
        <v>760</v>
      </c>
      <c r="K66" s="25" t="s">
        <v>761</v>
      </c>
      <c r="L66" s="25" t="s">
        <v>762</v>
      </c>
      <c r="M66" s="9">
        <v>43084</v>
      </c>
      <c r="N66" s="9">
        <v>43117</v>
      </c>
    </row>
    <row r="67" spans="1:14" ht="84" x14ac:dyDescent="0.25">
      <c r="A67" s="25" t="s">
        <v>480</v>
      </c>
      <c r="B67" s="25" t="s">
        <v>763</v>
      </c>
      <c r="C67" s="25" t="s">
        <v>1</v>
      </c>
      <c r="D67" s="26" t="s">
        <v>271</v>
      </c>
      <c r="E67" s="27" t="s">
        <v>764</v>
      </c>
      <c r="F67" s="28">
        <v>28712.32</v>
      </c>
      <c r="G67" s="28">
        <v>23729.19</v>
      </c>
      <c r="H67" s="28">
        <v>24805</v>
      </c>
      <c r="I67" s="28">
        <v>20500</v>
      </c>
      <c r="J67" s="29" t="s">
        <v>765</v>
      </c>
      <c r="K67" s="25" t="s">
        <v>766</v>
      </c>
      <c r="L67" s="25" t="s">
        <v>767</v>
      </c>
      <c r="M67" s="9">
        <v>43042</v>
      </c>
      <c r="N67" s="9">
        <v>43069</v>
      </c>
    </row>
    <row r="68" spans="1:14" ht="60" x14ac:dyDescent="0.25">
      <c r="A68" s="25" t="s">
        <v>660</v>
      </c>
      <c r="B68" s="25" t="s">
        <v>768</v>
      </c>
      <c r="C68" s="25" t="s">
        <v>4</v>
      </c>
      <c r="D68" s="26" t="s">
        <v>271</v>
      </c>
      <c r="E68" s="27" t="s">
        <v>769</v>
      </c>
      <c r="F68" s="28">
        <v>36300</v>
      </c>
      <c r="G68" s="28">
        <v>30000</v>
      </c>
      <c r="H68" s="28">
        <v>36300</v>
      </c>
      <c r="I68" s="28">
        <v>30000</v>
      </c>
      <c r="J68" s="29" t="s">
        <v>770</v>
      </c>
      <c r="K68" s="25" t="s">
        <v>771</v>
      </c>
      <c r="L68" s="25" t="s">
        <v>772</v>
      </c>
      <c r="M68" s="9">
        <v>43052</v>
      </c>
      <c r="N68" s="9">
        <v>43069</v>
      </c>
    </row>
    <row r="69" spans="1:14" ht="132" x14ac:dyDescent="0.25">
      <c r="A69" s="25" t="s">
        <v>480</v>
      </c>
      <c r="B69" s="25" t="s">
        <v>773</v>
      </c>
      <c r="C69" s="25" t="s">
        <v>2</v>
      </c>
      <c r="D69" s="26" t="s">
        <v>271</v>
      </c>
      <c r="E69" s="27" t="s">
        <v>774</v>
      </c>
      <c r="F69" s="28">
        <v>36250</v>
      </c>
      <c r="G69" s="28">
        <v>29958.68</v>
      </c>
      <c r="H69" s="28">
        <v>33855.120000000003</v>
      </c>
      <c r="I69" s="28">
        <v>27979.439999999999</v>
      </c>
      <c r="J69" s="29" t="s">
        <v>775</v>
      </c>
      <c r="K69" s="25" t="s">
        <v>776</v>
      </c>
      <c r="L69" s="25" t="s">
        <v>777</v>
      </c>
      <c r="M69" s="9">
        <v>43061</v>
      </c>
      <c r="N69" s="9">
        <v>43074</v>
      </c>
    </row>
    <row r="70" spans="1:14" ht="72" x14ac:dyDescent="0.25">
      <c r="A70" s="25" t="s">
        <v>778</v>
      </c>
      <c r="B70" s="25" t="s">
        <v>779</v>
      </c>
      <c r="C70" s="25" t="s">
        <v>4</v>
      </c>
      <c r="D70" s="26" t="s">
        <v>271</v>
      </c>
      <c r="E70" s="27" t="s">
        <v>780</v>
      </c>
      <c r="F70" s="28">
        <v>251196</v>
      </c>
      <c r="G70" s="28">
        <v>207600</v>
      </c>
      <c r="H70" s="28">
        <v>251196</v>
      </c>
      <c r="I70" s="28">
        <v>207600</v>
      </c>
      <c r="J70" s="29" t="s">
        <v>781</v>
      </c>
      <c r="K70" s="25" t="s">
        <v>782</v>
      </c>
      <c r="L70" s="25" t="s">
        <v>783</v>
      </c>
      <c r="M70" s="9">
        <v>43087</v>
      </c>
      <c r="N70" s="9">
        <v>43117</v>
      </c>
    </row>
    <row r="71" spans="1:14" ht="84" x14ac:dyDescent="0.25">
      <c r="A71" s="25" t="s">
        <v>778</v>
      </c>
      <c r="B71" s="25" t="s">
        <v>784</v>
      </c>
      <c r="C71" s="25" t="s">
        <v>2</v>
      </c>
      <c r="D71" s="26" t="s">
        <v>271</v>
      </c>
      <c r="E71" s="27" t="s">
        <v>785</v>
      </c>
      <c r="F71" s="28">
        <v>246356</v>
      </c>
      <c r="G71" s="28">
        <v>203600</v>
      </c>
      <c r="H71" s="28">
        <v>246356</v>
      </c>
      <c r="I71" s="28">
        <v>203600</v>
      </c>
      <c r="J71" s="29" t="s">
        <v>781</v>
      </c>
      <c r="K71" s="25" t="s">
        <v>782</v>
      </c>
      <c r="L71" s="25" t="s">
        <v>786</v>
      </c>
      <c r="M71" s="9">
        <v>43091</v>
      </c>
      <c r="N71" s="9">
        <v>43117</v>
      </c>
    </row>
    <row r="72" spans="1:14" ht="60" x14ac:dyDescent="0.25">
      <c r="A72" s="25" t="s">
        <v>778</v>
      </c>
      <c r="B72" s="25" t="s">
        <v>787</v>
      </c>
      <c r="C72" s="25" t="s">
        <v>4</v>
      </c>
      <c r="D72" s="26" t="s">
        <v>271</v>
      </c>
      <c r="E72" s="27" t="s">
        <v>788</v>
      </c>
      <c r="F72" s="28">
        <v>53099.64</v>
      </c>
      <c r="G72" s="28">
        <v>43884</v>
      </c>
      <c r="H72" s="28">
        <v>53099.64</v>
      </c>
      <c r="I72" s="28">
        <v>43884</v>
      </c>
      <c r="J72" s="29" t="s">
        <v>789</v>
      </c>
      <c r="K72" s="25" t="s">
        <v>790</v>
      </c>
      <c r="L72" s="25" t="s">
        <v>791</v>
      </c>
      <c r="M72" s="9">
        <v>43087</v>
      </c>
      <c r="N72" s="9">
        <v>43105</v>
      </c>
    </row>
    <row r="73" spans="1:14" ht="48" x14ac:dyDescent="0.25">
      <c r="A73" s="25" t="s">
        <v>778</v>
      </c>
      <c r="B73" s="25" t="s">
        <v>792</v>
      </c>
      <c r="C73" s="25" t="s">
        <v>2</v>
      </c>
      <c r="D73" s="26" t="s">
        <v>271</v>
      </c>
      <c r="E73" s="27" t="s">
        <v>793</v>
      </c>
      <c r="F73" s="28">
        <v>106050.85</v>
      </c>
      <c r="G73" s="28">
        <v>87645.33</v>
      </c>
      <c r="H73" s="28">
        <v>106050.85</v>
      </c>
      <c r="I73" s="28">
        <v>87645.33</v>
      </c>
      <c r="J73" s="29" t="s">
        <v>794</v>
      </c>
      <c r="K73" s="25" t="s">
        <v>795</v>
      </c>
      <c r="L73" s="25" t="s">
        <v>796</v>
      </c>
      <c r="M73" s="9">
        <v>43145</v>
      </c>
      <c r="N73" s="9">
        <v>43154</v>
      </c>
    </row>
    <row r="74" spans="1:14" ht="96" x14ac:dyDescent="0.25">
      <c r="A74" s="25" t="s">
        <v>480</v>
      </c>
      <c r="B74" s="25" t="s">
        <v>797</v>
      </c>
      <c r="C74" s="25" t="s">
        <v>1</v>
      </c>
      <c r="D74" s="26" t="s">
        <v>271</v>
      </c>
      <c r="E74" s="27" t="s">
        <v>798</v>
      </c>
      <c r="F74" s="28">
        <v>28839.95</v>
      </c>
      <c r="G74" s="28">
        <v>23834.68</v>
      </c>
      <c r="H74" s="28">
        <v>13915</v>
      </c>
      <c r="I74" s="28">
        <v>11500</v>
      </c>
      <c r="J74" s="29" t="s">
        <v>799</v>
      </c>
      <c r="K74" s="25" t="s">
        <v>800</v>
      </c>
      <c r="L74" s="25" t="s">
        <v>801</v>
      </c>
      <c r="M74" s="9">
        <v>43068</v>
      </c>
      <c r="N74" s="9">
        <v>43084</v>
      </c>
    </row>
    <row r="75" spans="1:14" ht="96" x14ac:dyDescent="0.25">
      <c r="A75" s="25" t="s">
        <v>480</v>
      </c>
      <c r="B75" s="25" t="s">
        <v>802</v>
      </c>
      <c r="C75" s="25" t="s">
        <v>4</v>
      </c>
      <c r="D75" s="26" t="s">
        <v>271</v>
      </c>
      <c r="E75" s="27" t="s">
        <v>803</v>
      </c>
      <c r="F75" s="28">
        <v>28134.45</v>
      </c>
      <c r="G75" s="28">
        <v>23251.62</v>
      </c>
      <c r="H75" s="28">
        <v>13896.85</v>
      </c>
      <c r="I75" s="28">
        <v>11485</v>
      </c>
      <c r="J75" s="29" t="s">
        <v>804</v>
      </c>
      <c r="K75" s="25" t="s">
        <v>805</v>
      </c>
      <c r="L75" s="25" t="s">
        <v>806</v>
      </c>
      <c r="M75" s="9">
        <v>43067</v>
      </c>
      <c r="N75" s="9">
        <v>43087</v>
      </c>
    </row>
    <row r="76" spans="1:14" ht="108" x14ac:dyDescent="0.25">
      <c r="A76" s="25" t="s">
        <v>480</v>
      </c>
      <c r="B76" s="25" t="s">
        <v>807</v>
      </c>
      <c r="C76" s="25" t="s">
        <v>2</v>
      </c>
      <c r="D76" s="26" t="s">
        <v>271</v>
      </c>
      <c r="E76" s="27" t="s">
        <v>808</v>
      </c>
      <c r="F76" s="28">
        <v>29899.1</v>
      </c>
      <c r="G76" s="28">
        <v>24710</v>
      </c>
      <c r="H76" s="28">
        <v>27507.17</v>
      </c>
      <c r="I76" s="28">
        <v>22733.200000000001</v>
      </c>
      <c r="J76" s="29" t="s">
        <v>809</v>
      </c>
      <c r="K76" s="25" t="s">
        <v>810</v>
      </c>
      <c r="L76" s="25" t="s">
        <v>811</v>
      </c>
      <c r="M76" s="9">
        <v>43063</v>
      </c>
      <c r="N76" s="9">
        <v>43069</v>
      </c>
    </row>
    <row r="77" spans="1:14" ht="96" x14ac:dyDescent="0.25">
      <c r="A77" s="25" t="s">
        <v>480</v>
      </c>
      <c r="B77" s="25" t="s">
        <v>812</v>
      </c>
      <c r="C77" s="25" t="s">
        <v>1</v>
      </c>
      <c r="D77" s="26" t="s">
        <v>271</v>
      </c>
      <c r="E77" s="27" t="s">
        <v>813</v>
      </c>
      <c r="F77" s="28">
        <v>27830</v>
      </c>
      <c r="G77" s="28">
        <v>23000</v>
      </c>
      <c r="H77" s="28">
        <v>26160.2</v>
      </c>
      <c r="I77" s="28">
        <v>21620</v>
      </c>
      <c r="J77" s="29" t="s">
        <v>814</v>
      </c>
      <c r="K77" s="25" t="s">
        <v>815</v>
      </c>
      <c r="L77" s="25" t="s">
        <v>816</v>
      </c>
      <c r="M77" s="9">
        <v>43068</v>
      </c>
      <c r="N77" s="9">
        <v>43083</v>
      </c>
    </row>
    <row r="78" spans="1:14" ht="108" x14ac:dyDescent="0.25">
      <c r="A78" s="25" t="s">
        <v>480</v>
      </c>
      <c r="B78" s="25" t="s">
        <v>817</v>
      </c>
      <c r="C78" s="25" t="s">
        <v>2</v>
      </c>
      <c r="D78" s="26" t="s">
        <v>271</v>
      </c>
      <c r="E78" s="27" t="s">
        <v>818</v>
      </c>
      <c r="F78" s="28">
        <v>36479.08</v>
      </c>
      <c r="G78" s="28">
        <v>30148</v>
      </c>
      <c r="H78" s="28">
        <v>33560.75</v>
      </c>
      <c r="I78" s="28">
        <v>27736.16</v>
      </c>
      <c r="J78" s="29" t="s">
        <v>750</v>
      </c>
      <c r="K78" s="25" t="s">
        <v>751</v>
      </c>
      <c r="L78" s="25" t="s">
        <v>819</v>
      </c>
      <c r="M78" s="9">
        <v>43157</v>
      </c>
      <c r="N78" s="9">
        <v>43168</v>
      </c>
    </row>
    <row r="79" spans="1:14" ht="36" x14ac:dyDescent="0.25">
      <c r="A79" s="25" t="s">
        <v>480</v>
      </c>
      <c r="B79" s="25" t="s">
        <v>820</v>
      </c>
      <c r="C79" s="25" t="s">
        <v>4</v>
      </c>
      <c r="D79" s="26" t="s">
        <v>271</v>
      </c>
      <c r="E79" s="27" t="s">
        <v>821</v>
      </c>
      <c r="F79" s="28">
        <v>70000</v>
      </c>
      <c r="G79" s="28">
        <v>57851.24</v>
      </c>
      <c r="H79" s="28">
        <v>53482</v>
      </c>
      <c r="I79" s="28">
        <v>44200</v>
      </c>
      <c r="J79" s="29" t="s">
        <v>320</v>
      </c>
      <c r="K79" s="25" t="s">
        <v>822</v>
      </c>
      <c r="L79" s="25" t="s">
        <v>823</v>
      </c>
      <c r="M79" s="9">
        <v>43074</v>
      </c>
      <c r="N79" s="9">
        <v>43096</v>
      </c>
    </row>
    <row r="80" spans="1:14" ht="48" x14ac:dyDescent="0.25">
      <c r="A80" s="25" t="s">
        <v>824</v>
      </c>
      <c r="B80" s="25" t="s">
        <v>825</v>
      </c>
      <c r="C80" s="25" t="s">
        <v>2</v>
      </c>
      <c r="D80" s="26" t="s">
        <v>271</v>
      </c>
      <c r="E80" s="27" t="s">
        <v>826</v>
      </c>
      <c r="F80" s="28">
        <v>88000</v>
      </c>
      <c r="G80" s="28">
        <v>72727.27</v>
      </c>
      <c r="H80" s="10"/>
      <c r="I80" s="10"/>
      <c r="J80" s="29" t="s">
        <v>827</v>
      </c>
      <c r="K80" s="25" t="s">
        <v>828</v>
      </c>
      <c r="L80" s="25" t="s">
        <v>3</v>
      </c>
      <c r="M80" s="11"/>
      <c r="N80" s="11"/>
    </row>
    <row r="81" spans="1:14" ht="60" x14ac:dyDescent="0.25">
      <c r="A81" s="25" t="s">
        <v>538</v>
      </c>
      <c r="B81" s="25" t="s">
        <v>829</v>
      </c>
      <c r="C81" s="25" t="s">
        <v>1</v>
      </c>
      <c r="D81" s="26" t="s">
        <v>271</v>
      </c>
      <c r="E81" s="27" t="s">
        <v>830</v>
      </c>
      <c r="F81" s="28">
        <v>26983</v>
      </c>
      <c r="G81" s="28">
        <v>22300</v>
      </c>
      <c r="H81" s="28">
        <v>26983</v>
      </c>
      <c r="I81" s="28">
        <v>22300</v>
      </c>
      <c r="J81" s="29" t="s">
        <v>831</v>
      </c>
      <c r="K81" s="25" t="s">
        <v>832</v>
      </c>
      <c r="L81" s="25" t="s">
        <v>833</v>
      </c>
      <c r="M81" s="9">
        <v>43032</v>
      </c>
      <c r="N81" s="9">
        <v>43041</v>
      </c>
    </row>
    <row r="82" spans="1:14" ht="67.5" x14ac:dyDescent="0.25">
      <c r="A82" s="25" t="s">
        <v>538</v>
      </c>
      <c r="B82" s="25" t="s">
        <v>834</v>
      </c>
      <c r="C82" s="25" t="s">
        <v>2</v>
      </c>
      <c r="D82" s="26" t="s">
        <v>271</v>
      </c>
      <c r="E82" s="27" t="s">
        <v>835</v>
      </c>
      <c r="F82" s="28">
        <v>25410</v>
      </c>
      <c r="G82" s="28">
        <v>21000</v>
      </c>
      <c r="H82" s="28">
        <v>22869</v>
      </c>
      <c r="I82" s="28">
        <v>18900</v>
      </c>
      <c r="J82" s="29" t="s">
        <v>836</v>
      </c>
      <c r="K82" s="25" t="s">
        <v>837</v>
      </c>
      <c r="L82" s="25" t="s">
        <v>3</v>
      </c>
      <c r="M82" s="9">
        <v>43069</v>
      </c>
      <c r="N82" s="9">
        <v>43073</v>
      </c>
    </row>
    <row r="83" spans="1:14" ht="96" x14ac:dyDescent="0.25">
      <c r="A83" s="25" t="s">
        <v>480</v>
      </c>
      <c r="B83" s="25" t="s">
        <v>838</v>
      </c>
      <c r="C83" s="25" t="s">
        <v>4</v>
      </c>
      <c r="D83" s="26" t="s">
        <v>271</v>
      </c>
      <c r="E83" s="27" t="s">
        <v>839</v>
      </c>
      <c r="F83" s="28">
        <v>24999.98</v>
      </c>
      <c r="G83" s="28">
        <v>20661.14</v>
      </c>
      <c r="H83" s="28">
        <v>22499.99</v>
      </c>
      <c r="I83" s="28">
        <v>18595.03</v>
      </c>
      <c r="J83" s="29" t="s">
        <v>840</v>
      </c>
      <c r="K83" s="25" t="s">
        <v>841</v>
      </c>
      <c r="L83" s="25" t="s">
        <v>842</v>
      </c>
      <c r="M83" s="9">
        <v>43147</v>
      </c>
      <c r="N83" s="9">
        <v>43171</v>
      </c>
    </row>
    <row r="84" spans="1:14" ht="60" x14ac:dyDescent="0.25">
      <c r="A84" s="25" t="s">
        <v>778</v>
      </c>
      <c r="B84" s="25" t="s">
        <v>843</v>
      </c>
      <c r="C84" s="25" t="s">
        <v>4</v>
      </c>
      <c r="D84" s="26" t="s">
        <v>271</v>
      </c>
      <c r="E84" s="27" t="s">
        <v>844</v>
      </c>
      <c r="F84" s="28">
        <v>42739.62</v>
      </c>
      <c r="G84" s="28">
        <v>35322</v>
      </c>
      <c r="H84" s="28">
        <v>42739.62</v>
      </c>
      <c r="I84" s="28">
        <v>35322</v>
      </c>
      <c r="J84" s="29" t="s">
        <v>845</v>
      </c>
      <c r="K84" s="25" t="s">
        <v>846</v>
      </c>
      <c r="L84" s="25" t="s">
        <v>847</v>
      </c>
      <c r="M84" s="9">
        <v>43090</v>
      </c>
      <c r="N84" s="9">
        <v>43136</v>
      </c>
    </row>
    <row r="85" spans="1:14" ht="84" x14ac:dyDescent="0.25">
      <c r="A85" s="25" t="s">
        <v>480</v>
      </c>
      <c r="B85" s="25" t="s">
        <v>848</v>
      </c>
      <c r="C85" s="25" t="s">
        <v>2</v>
      </c>
      <c r="D85" s="26" t="s">
        <v>271</v>
      </c>
      <c r="E85" s="27" t="s">
        <v>849</v>
      </c>
      <c r="F85" s="28">
        <v>59333.7</v>
      </c>
      <c r="G85" s="28">
        <v>49036.12</v>
      </c>
      <c r="H85" s="28">
        <v>55773.68</v>
      </c>
      <c r="I85" s="28">
        <v>46093.95</v>
      </c>
      <c r="J85" s="29" t="s">
        <v>850</v>
      </c>
      <c r="K85" s="25" t="s">
        <v>851</v>
      </c>
      <c r="L85" s="25" t="s">
        <v>3</v>
      </c>
      <c r="M85" s="11"/>
      <c r="N85" s="11"/>
    </row>
    <row r="86" spans="1:14" ht="96" x14ac:dyDescent="0.25">
      <c r="A86" s="25" t="s">
        <v>480</v>
      </c>
      <c r="B86" s="25" t="s">
        <v>852</v>
      </c>
      <c r="C86" s="25" t="s">
        <v>1</v>
      </c>
      <c r="D86" s="26" t="s">
        <v>271</v>
      </c>
      <c r="E86" s="27" t="s">
        <v>853</v>
      </c>
      <c r="F86" s="28">
        <v>42349.99</v>
      </c>
      <c r="G86" s="28">
        <v>34999.99</v>
      </c>
      <c r="H86" s="28">
        <v>26269.1</v>
      </c>
      <c r="I86" s="28">
        <v>21710</v>
      </c>
      <c r="J86" s="29" t="s">
        <v>517</v>
      </c>
      <c r="K86" s="25" t="s">
        <v>518</v>
      </c>
      <c r="L86" s="25" t="s">
        <v>3</v>
      </c>
      <c r="M86" s="11"/>
      <c r="N86" s="11"/>
    </row>
    <row r="87" spans="1:14" ht="96" x14ac:dyDescent="0.25">
      <c r="A87" s="25" t="s">
        <v>480</v>
      </c>
      <c r="B87" s="25" t="s">
        <v>854</v>
      </c>
      <c r="C87" s="25" t="s">
        <v>4</v>
      </c>
      <c r="D87" s="26" t="s">
        <v>271</v>
      </c>
      <c r="E87" s="27" t="s">
        <v>855</v>
      </c>
      <c r="F87" s="28">
        <v>30252.11</v>
      </c>
      <c r="G87" s="28">
        <v>25001.74</v>
      </c>
      <c r="H87" s="28">
        <v>18129.53</v>
      </c>
      <c r="I87" s="28">
        <v>14983.08</v>
      </c>
      <c r="J87" s="29" t="s">
        <v>856</v>
      </c>
      <c r="K87" s="25" t="s">
        <v>857</v>
      </c>
      <c r="L87" s="25" t="s">
        <v>3</v>
      </c>
      <c r="M87" s="11"/>
      <c r="N87" s="11"/>
    </row>
    <row r="88" spans="1:14" ht="96" x14ac:dyDescent="0.25">
      <c r="A88" s="25" t="s">
        <v>480</v>
      </c>
      <c r="B88" s="25" t="s">
        <v>858</v>
      </c>
      <c r="C88" s="25" t="s">
        <v>2</v>
      </c>
      <c r="D88" s="26" t="s">
        <v>271</v>
      </c>
      <c r="E88" s="27" t="s">
        <v>859</v>
      </c>
      <c r="F88" s="28">
        <v>37815.14</v>
      </c>
      <c r="G88" s="28">
        <v>31252.18</v>
      </c>
      <c r="H88" s="28">
        <v>23528.45</v>
      </c>
      <c r="I88" s="28">
        <v>19445</v>
      </c>
      <c r="J88" s="29" t="s">
        <v>621</v>
      </c>
      <c r="K88" s="25" t="s">
        <v>622</v>
      </c>
      <c r="L88" s="25" t="s">
        <v>3</v>
      </c>
      <c r="M88" s="11"/>
      <c r="N88" s="11"/>
    </row>
    <row r="89" spans="1:14" ht="96" x14ac:dyDescent="0.25">
      <c r="A89" s="25" t="s">
        <v>480</v>
      </c>
      <c r="B89" s="25" t="s">
        <v>860</v>
      </c>
      <c r="C89" s="25" t="s">
        <v>1</v>
      </c>
      <c r="D89" s="26" t="s">
        <v>271</v>
      </c>
      <c r="E89" s="27" t="s">
        <v>861</v>
      </c>
      <c r="F89" s="28">
        <v>31796.07</v>
      </c>
      <c r="G89" s="28">
        <v>26277.75</v>
      </c>
      <c r="H89" s="28">
        <v>20905.919999999998</v>
      </c>
      <c r="I89" s="28">
        <v>17277.62</v>
      </c>
      <c r="J89" s="29" t="s">
        <v>629</v>
      </c>
      <c r="K89" s="25" t="s">
        <v>630</v>
      </c>
      <c r="L89" s="25" t="s">
        <v>3</v>
      </c>
      <c r="M89" s="11"/>
      <c r="N89" s="11"/>
    </row>
    <row r="90" spans="1:14" ht="96" x14ac:dyDescent="0.25">
      <c r="A90" s="25" t="s">
        <v>480</v>
      </c>
      <c r="B90" s="25" t="s">
        <v>862</v>
      </c>
      <c r="C90" s="25" t="s">
        <v>4</v>
      </c>
      <c r="D90" s="26" t="s">
        <v>271</v>
      </c>
      <c r="E90" s="27" t="s">
        <v>863</v>
      </c>
      <c r="F90" s="28">
        <v>38241.910000000003</v>
      </c>
      <c r="G90" s="28">
        <v>31604.880000000001</v>
      </c>
      <c r="H90" s="28">
        <v>17967.29</v>
      </c>
      <c r="I90" s="28">
        <v>14849</v>
      </c>
      <c r="J90" s="29" t="s">
        <v>864</v>
      </c>
      <c r="K90" s="25" t="s">
        <v>865</v>
      </c>
      <c r="L90" s="25" t="s">
        <v>3</v>
      </c>
      <c r="M90" s="11"/>
      <c r="N90" s="11"/>
    </row>
    <row r="91" spans="1:14" ht="96" x14ac:dyDescent="0.25">
      <c r="A91" s="25" t="s">
        <v>480</v>
      </c>
      <c r="B91" s="25" t="s">
        <v>866</v>
      </c>
      <c r="C91" s="25" t="s">
        <v>2</v>
      </c>
      <c r="D91" s="26" t="s">
        <v>271</v>
      </c>
      <c r="E91" s="27" t="s">
        <v>867</v>
      </c>
      <c r="F91" s="28">
        <v>26925.87</v>
      </c>
      <c r="G91" s="28">
        <v>22252.78</v>
      </c>
      <c r="H91" s="28">
        <v>14338.5</v>
      </c>
      <c r="I91" s="28">
        <v>11850</v>
      </c>
      <c r="J91" s="29" t="s">
        <v>868</v>
      </c>
      <c r="K91" s="25" t="s">
        <v>869</v>
      </c>
      <c r="L91" s="25" t="s">
        <v>3</v>
      </c>
      <c r="M91" s="11"/>
      <c r="N91" s="11"/>
    </row>
    <row r="92" spans="1:14" ht="36" x14ac:dyDescent="0.25">
      <c r="A92" s="25" t="s">
        <v>778</v>
      </c>
      <c r="B92" s="25" t="s">
        <v>870</v>
      </c>
      <c r="C92" s="25" t="s">
        <v>1</v>
      </c>
      <c r="D92" s="26" t="s">
        <v>271</v>
      </c>
      <c r="E92" s="27" t="s">
        <v>871</v>
      </c>
      <c r="F92" s="28">
        <v>18488.52</v>
      </c>
      <c r="G92" s="28">
        <v>15279.72</v>
      </c>
      <c r="H92" s="28">
        <v>18488.52</v>
      </c>
      <c r="I92" s="28">
        <v>15279.77</v>
      </c>
      <c r="J92" s="29" t="s">
        <v>872</v>
      </c>
      <c r="K92" s="25" t="s">
        <v>873</v>
      </c>
      <c r="L92" s="25" t="s">
        <v>874</v>
      </c>
      <c r="M92" s="9">
        <v>43144</v>
      </c>
      <c r="N92" s="9">
        <v>43164</v>
      </c>
    </row>
    <row r="93" spans="1:14" ht="36" x14ac:dyDescent="0.25">
      <c r="A93" s="25" t="s">
        <v>778</v>
      </c>
      <c r="B93" s="25" t="s">
        <v>875</v>
      </c>
      <c r="C93" s="25" t="s">
        <v>1</v>
      </c>
      <c r="D93" s="26" t="s">
        <v>271</v>
      </c>
      <c r="E93" s="27" t="s">
        <v>876</v>
      </c>
      <c r="F93" s="28">
        <v>39073.08</v>
      </c>
      <c r="G93" s="28">
        <v>32291.8</v>
      </c>
      <c r="H93" s="28">
        <v>39073.08</v>
      </c>
      <c r="I93" s="28">
        <v>32291.8</v>
      </c>
      <c r="J93" s="29" t="s">
        <v>877</v>
      </c>
      <c r="K93" s="25" t="s">
        <v>878</v>
      </c>
      <c r="L93" s="25" t="s">
        <v>879</v>
      </c>
      <c r="M93" s="9">
        <v>43151</v>
      </c>
      <c r="N93" s="9">
        <v>43164</v>
      </c>
    </row>
    <row r="94" spans="1:14" x14ac:dyDescent="0.25">
      <c r="A94" s="25"/>
      <c r="B94" s="25"/>
      <c r="C94" s="25"/>
      <c r="D94" s="26"/>
      <c r="E94" s="27"/>
      <c r="F94" s="28"/>
      <c r="G94" s="28"/>
      <c r="H94" s="10"/>
      <c r="I94" s="10"/>
      <c r="J94" s="29"/>
      <c r="K94" s="25"/>
      <c r="L94" s="25"/>
      <c r="M94" s="11"/>
      <c r="N94" s="11"/>
    </row>
    <row r="95" spans="1:14" x14ac:dyDescent="0.25">
      <c r="A95" s="11"/>
      <c r="B95" s="11"/>
      <c r="C95" s="11"/>
      <c r="D95" s="21"/>
      <c r="E95" s="12"/>
      <c r="F95" s="18">
        <f>SUM(F6:F93)</f>
        <v>2939183.5100000012</v>
      </c>
      <c r="G95" s="10">
        <f>SUM(G6:G93)</f>
        <v>2446653.3200000003</v>
      </c>
      <c r="H95" s="18">
        <f>SUM(H6:H93)</f>
        <v>2392130.5300000007</v>
      </c>
      <c r="I95" s="10">
        <f>SUM(I6:I93)</f>
        <v>1985702.0400000003</v>
      </c>
      <c r="J95" s="16"/>
      <c r="K95" s="11"/>
      <c r="L95" s="11"/>
      <c r="M95" s="11"/>
      <c r="N95" s="11"/>
    </row>
  </sheetData>
  <mergeCells count="4">
    <mergeCell ref="A5:C5"/>
    <mergeCell ref="J5:K5"/>
    <mergeCell ref="L5:M5"/>
    <mergeCell ref="A3:N3"/>
  </mergeCells>
  <printOptions horizontalCentered="1" verticalCentered="1"/>
  <pageMargins left="0.70866141732283472" right="0.70866141732283472" top="0.94488188976377963" bottom="0.74803149606299213" header="0.31496062992125984" footer="0.31496062992125984"/>
  <pageSetup paperSize="9" scale="80" orientation="landscape" r:id="rId1"/>
  <headerFooter>
    <oddHeader>&amp;L&amp;G</oddHeader>
    <oddFooter>&amp;RPágina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160" zoomScaleNormal="160" workbookViewId="0">
      <selection activeCell="A6" sqref="A6:C6"/>
    </sheetView>
  </sheetViews>
  <sheetFormatPr baseColWidth="10" defaultRowHeight="15" x14ac:dyDescent="0.25"/>
  <cols>
    <col min="1" max="1" width="4" bestFit="1" customWidth="1"/>
    <col min="2" max="2" width="7.28515625" customWidth="1"/>
    <col min="3" max="3" width="4.28515625" customWidth="1"/>
    <col min="4" max="4" width="8.140625" bestFit="1" customWidth="1"/>
    <col min="5" max="5" width="27" customWidth="1"/>
    <col min="6" max="9" width="12.140625" bestFit="1" customWidth="1"/>
    <col min="10" max="10" width="11.28515625" customWidth="1"/>
    <col min="11" max="11" width="9.85546875" bestFit="1" customWidth="1"/>
    <col min="12" max="12" width="5.7109375" bestFit="1" customWidth="1"/>
    <col min="13" max="13" width="9.28515625" bestFit="1" customWidth="1"/>
    <col min="14" max="14" width="9" bestFit="1" customWidth="1"/>
  </cols>
  <sheetData>
    <row r="1" spans="1:14" x14ac:dyDescent="0.25">
      <c r="A1" s="45" t="s">
        <v>907</v>
      </c>
      <c r="K1" s="46"/>
      <c r="L1" s="45" t="s">
        <v>891</v>
      </c>
    </row>
    <row r="3" spans="1:14" ht="18.75" x14ac:dyDescent="0.3">
      <c r="A3" s="49" t="s">
        <v>899</v>
      </c>
      <c r="B3" s="49"/>
      <c r="C3" s="49"/>
      <c r="D3" s="49"/>
      <c r="E3" s="49"/>
      <c r="F3" s="49"/>
      <c r="G3" s="49"/>
      <c r="H3" s="49"/>
      <c r="I3" s="49"/>
      <c r="J3" s="49"/>
      <c r="K3" s="49"/>
      <c r="L3" s="49"/>
      <c r="M3" s="49"/>
      <c r="N3" s="49"/>
    </row>
    <row r="5" spans="1:14" ht="24" x14ac:dyDescent="0.25">
      <c r="A5" s="53" t="s">
        <v>252</v>
      </c>
      <c r="B5" s="53"/>
      <c r="C5" s="53"/>
      <c r="D5" s="19"/>
      <c r="E5" s="24" t="s">
        <v>0</v>
      </c>
      <c r="F5" s="2" t="s">
        <v>254</v>
      </c>
      <c r="G5" s="3" t="s">
        <v>253</v>
      </c>
      <c r="H5" s="2" t="s">
        <v>255</v>
      </c>
      <c r="I5" s="3" t="s">
        <v>256</v>
      </c>
      <c r="J5" s="53" t="s">
        <v>257</v>
      </c>
      <c r="K5" s="53"/>
      <c r="L5" s="53" t="s">
        <v>258</v>
      </c>
      <c r="M5" s="53"/>
      <c r="N5" s="24" t="s">
        <v>252</v>
      </c>
    </row>
    <row r="6" spans="1:14" ht="84" x14ac:dyDescent="0.25">
      <c r="A6" s="25" t="s">
        <v>468</v>
      </c>
      <c r="B6" s="25" t="s">
        <v>469</v>
      </c>
      <c r="C6" s="25" t="s">
        <v>470</v>
      </c>
      <c r="D6" s="26" t="s">
        <v>271</v>
      </c>
      <c r="E6" s="27" t="s">
        <v>471</v>
      </c>
      <c r="F6" s="28">
        <v>0</v>
      </c>
      <c r="G6" s="28">
        <v>0</v>
      </c>
      <c r="H6" s="28">
        <v>0</v>
      </c>
      <c r="I6" s="28">
        <v>0</v>
      </c>
      <c r="J6" s="29" t="s">
        <v>472</v>
      </c>
      <c r="K6" s="25" t="s">
        <v>473</v>
      </c>
      <c r="L6" s="25" t="s">
        <v>474</v>
      </c>
      <c r="M6" s="9">
        <v>42888</v>
      </c>
      <c r="N6" s="9">
        <v>42913</v>
      </c>
    </row>
    <row r="7" spans="1:14" ht="120" x14ac:dyDescent="0.25">
      <c r="A7" s="25" t="s">
        <v>475</v>
      </c>
      <c r="B7" s="25" t="s">
        <v>476</v>
      </c>
      <c r="C7" s="25" t="s">
        <v>470</v>
      </c>
      <c r="D7" s="26" t="s">
        <v>271</v>
      </c>
      <c r="E7" s="27" t="s">
        <v>477</v>
      </c>
      <c r="F7" s="28">
        <v>811158.45</v>
      </c>
      <c r="G7" s="28">
        <v>670378.88</v>
      </c>
      <c r="H7" s="28">
        <v>811158.45</v>
      </c>
      <c r="I7" s="28">
        <v>670378.88</v>
      </c>
      <c r="J7" s="29" t="s">
        <v>478</v>
      </c>
      <c r="K7" s="25" t="s">
        <v>479</v>
      </c>
      <c r="L7" s="25" t="s">
        <v>3</v>
      </c>
      <c r="M7" s="9">
        <v>43012</v>
      </c>
      <c r="N7" s="9">
        <v>43024</v>
      </c>
    </row>
    <row r="8" spans="1:14" x14ac:dyDescent="0.25">
      <c r="A8" s="25"/>
      <c r="B8" s="25"/>
      <c r="C8" s="25"/>
      <c r="D8" s="26"/>
      <c r="E8" s="27"/>
      <c r="F8" s="28"/>
      <c r="G8" s="28"/>
      <c r="H8" s="10"/>
      <c r="I8" s="10"/>
      <c r="J8" s="29"/>
      <c r="K8" s="25"/>
      <c r="L8" s="25"/>
      <c r="M8" s="11"/>
      <c r="N8" s="11"/>
    </row>
    <row r="9" spans="1:14" x14ac:dyDescent="0.25">
      <c r="A9" s="11"/>
      <c r="B9" s="11"/>
      <c r="C9" s="11"/>
      <c r="D9" s="21"/>
      <c r="E9" s="12"/>
      <c r="F9" s="18">
        <f>SUM(F6:F7)</f>
        <v>811158.45</v>
      </c>
      <c r="G9" s="10">
        <f>SUM(G6:G7)</f>
        <v>670378.88</v>
      </c>
      <c r="H9" s="18">
        <f>SUM(H6:H7)</f>
        <v>811158.45</v>
      </c>
      <c r="I9" s="10">
        <f>SUM(I6:I7)</f>
        <v>670378.88</v>
      </c>
      <c r="J9" s="16"/>
      <c r="K9" s="11"/>
      <c r="L9" s="11"/>
      <c r="M9" s="11"/>
      <c r="N9" s="11"/>
    </row>
  </sheetData>
  <mergeCells count="4">
    <mergeCell ref="A5:C5"/>
    <mergeCell ref="J5:K5"/>
    <mergeCell ref="L5:M5"/>
    <mergeCell ref="A3:N3"/>
  </mergeCells>
  <printOptions horizontalCentered="1" verticalCentered="1"/>
  <pageMargins left="0.70866141732283472" right="0.70866141732283472" top="0.94488188976377963" bottom="0.74803149606299213" header="0.31496062992125984" footer="0.31496062992125984"/>
  <pageSetup paperSize="9" scale="80" orientation="landscape"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30" zoomScaleNormal="130" workbookViewId="0">
      <selection activeCell="A6" sqref="A6:C6"/>
    </sheetView>
  </sheetViews>
  <sheetFormatPr baseColWidth="10" defaultRowHeight="15" x14ac:dyDescent="0.25"/>
  <cols>
    <col min="3" max="3" width="18.7109375" customWidth="1"/>
    <col min="4" max="4" width="17.5703125" customWidth="1"/>
    <col min="5" max="6" width="13.28515625" customWidth="1"/>
    <col min="7" max="7" width="7.28515625" customWidth="1"/>
    <col min="9" max="9" width="5.28515625" customWidth="1"/>
    <col min="10" max="10" width="14.140625" bestFit="1" customWidth="1"/>
    <col min="11" max="11" width="14" bestFit="1" customWidth="1"/>
    <col min="12" max="12" width="13" customWidth="1"/>
    <col min="13" max="13" width="12.85546875" customWidth="1"/>
  </cols>
  <sheetData>
    <row r="1" spans="1:13" ht="14.25" customHeight="1" x14ac:dyDescent="0.25">
      <c r="A1" s="45" t="s">
        <v>908</v>
      </c>
      <c r="K1" s="46"/>
      <c r="L1" s="45" t="s">
        <v>891</v>
      </c>
    </row>
    <row r="3" spans="1:13" ht="21" x14ac:dyDescent="0.35">
      <c r="A3" s="54" t="s">
        <v>901</v>
      </c>
      <c r="B3" s="54"/>
      <c r="C3" s="54"/>
      <c r="D3" s="54"/>
      <c r="E3" s="54"/>
      <c r="F3" s="54"/>
      <c r="G3" s="54"/>
      <c r="H3" s="54"/>
      <c r="I3" s="54"/>
      <c r="J3" s="54"/>
      <c r="K3" s="54"/>
      <c r="L3" s="54"/>
      <c r="M3" s="54"/>
    </row>
    <row r="4" spans="1:13" x14ac:dyDescent="0.25">
      <c r="J4" s="45"/>
    </row>
    <row r="5" spans="1:13" x14ac:dyDescent="0.25">
      <c r="A5" s="55" t="s">
        <v>880</v>
      </c>
      <c r="B5" s="56"/>
      <c r="C5" s="56"/>
      <c r="D5" s="57"/>
      <c r="E5" s="32"/>
      <c r="F5" s="32"/>
      <c r="H5" s="58" t="s">
        <v>881</v>
      </c>
      <c r="I5" s="59"/>
      <c r="J5" s="59"/>
      <c r="K5" s="60"/>
    </row>
    <row r="6" spans="1:13" ht="30" x14ac:dyDescent="0.25">
      <c r="A6" s="61"/>
      <c r="B6" s="62"/>
      <c r="C6" s="33" t="s">
        <v>882</v>
      </c>
      <c r="D6" s="33" t="s">
        <v>883</v>
      </c>
      <c r="E6" s="34" t="s">
        <v>884</v>
      </c>
      <c r="F6" s="34" t="s">
        <v>884</v>
      </c>
      <c r="H6" s="61"/>
      <c r="I6" s="62"/>
      <c r="J6" s="33" t="s">
        <v>882</v>
      </c>
      <c r="K6" s="33" t="s">
        <v>883</v>
      </c>
      <c r="L6" s="34" t="s">
        <v>884</v>
      </c>
      <c r="M6" s="34" t="s">
        <v>884</v>
      </c>
    </row>
    <row r="7" spans="1:13" x14ac:dyDescent="0.25">
      <c r="A7" s="61" t="s">
        <v>885</v>
      </c>
      <c r="B7" s="62"/>
      <c r="C7" s="35">
        <v>13593198.92</v>
      </c>
      <c r="D7" s="36">
        <v>11234048.689999999</v>
      </c>
      <c r="E7" s="37">
        <f>C7/C9*100</f>
        <v>71.218517442204401</v>
      </c>
      <c r="F7" s="37">
        <f>D7/D9*100</f>
        <v>71.218519168091959</v>
      </c>
      <c r="H7" s="61" t="s">
        <v>885</v>
      </c>
      <c r="I7" s="62"/>
      <c r="J7" s="35">
        <v>0</v>
      </c>
      <c r="K7" s="35">
        <v>0</v>
      </c>
      <c r="L7" s="37">
        <v>0</v>
      </c>
      <c r="M7" s="37">
        <v>0</v>
      </c>
    </row>
    <row r="8" spans="1:13" x14ac:dyDescent="0.25">
      <c r="A8" s="61" t="s">
        <v>886</v>
      </c>
      <c r="B8" s="62"/>
      <c r="C8" s="35">
        <v>5493408.6200000001</v>
      </c>
      <c r="D8" s="35">
        <v>4540006.74</v>
      </c>
      <c r="E8" s="37">
        <f>C8/C9*100</f>
        <v>28.781482557795602</v>
      </c>
      <c r="F8" s="37">
        <f>D8/D9*100</f>
        <v>28.781480831908045</v>
      </c>
      <c r="H8" s="61" t="s">
        <v>886</v>
      </c>
      <c r="I8" s="62"/>
      <c r="J8" s="35">
        <v>0</v>
      </c>
      <c r="K8" s="35">
        <v>0</v>
      </c>
      <c r="L8" s="37">
        <v>0</v>
      </c>
      <c r="M8" s="37">
        <v>0</v>
      </c>
    </row>
    <row r="9" spans="1:13" x14ac:dyDescent="0.25">
      <c r="A9" s="63" t="s">
        <v>887</v>
      </c>
      <c r="B9" s="63"/>
      <c r="C9" s="39">
        <f>SUM(C7:C8)</f>
        <v>19086607.539999999</v>
      </c>
      <c r="D9" s="39">
        <f>SUM(D7:D8)</f>
        <v>15774055.43</v>
      </c>
      <c r="E9" s="40"/>
      <c r="F9" s="41"/>
      <c r="H9" s="61" t="s">
        <v>888</v>
      </c>
      <c r="I9" s="62"/>
      <c r="J9" s="39">
        <f>SUM(J7:J8)</f>
        <v>0</v>
      </c>
      <c r="K9" s="39">
        <f>SUM(K7:K8)</f>
        <v>0</v>
      </c>
    </row>
    <row r="10" spans="1:13" x14ac:dyDescent="0.25">
      <c r="A10" s="42"/>
      <c r="B10" s="42"/>
      <c r="C10" s="43"/>
      <c r="D10" s="43"/>
    </row>
    <row r="12" spans="1:13" x14ac:dyDescent="0.25">
      <c r="A12" s="64" t="s">
        <v>889</v>
      </c>
      <c r="B12" s="65"/>
      <c r="C12" s="65"/>
      <c r="D12" s="66"/>
      <c r="E12" s="32"/>
      <c r="F12" s="32"/>
    </row>
    <row r="13" spans="1:13" ht="30" x14ac:dyDescent="0.25">
      <c r="A13" s="61"/>
      <c r="B13" s="62"/>
      <c r="C13" s="33" t="s">
        <v>882</v>
      </c>
      <c r="D13" s="33" t="s">
        <v>883</v>
      </c>
      <c r="E13" s="34" t="s">
        <v>884</v>
      </c>
      <c r="F13" s="34" t="s">
        <v>884</v>
      </c>
    </row>
    <row r="14" spans="1:13" x14ac:dyDescent="0.25">
      <c r="A14" s="61" t="s">
        <v>885</v>
      </c>
      <c r="B14" s="62"/>
      <c r="C14" s="35">
        <v>4354600.05</v>
      </c>
      <c r="D14" s="35">
        <v>3598843.01</v>
      </c>
      <c r="E14" s="37">
        <f>C14/C16*100</f>
        <v>59.702896503279291</v>
      </c>
      <c r="F14" s="37">
        <f>D14/D16*100</f>
        <v>59.52932254943574</v>
      </c>
    </row>
    <row r="15" spans="1:13" x14ac:dyDescent="0.25">
      <c r="A15" s="61" t="s">
        <v>886</v>
      </c>
      <c r="B15" s="62"/>
      <c r="C15" s="35">
        <v>2939183.51</v>
      </c>
      <c r="D15" s="35">
        <v>2446653.3199999998</v>
      </c>
      <c r="E15" s="37">
        <f>C15/C16*100</f>
        <v>40.297103496720702</v>
      </c>
      <c r="F15" s="37">
        <f>D15/D16*100</f>
        <v>40.47067745056426</v>
      </c>
    </row>
    <row r="16" spans="1:13" x14ac:dyDescent="0.25">
      <c r="A16" s="61" t="s">
        <v>888</v>
      </c>
      <c r="B16" s="62"/>
      <c r="C16" s="39">
        <f>SUM(C14:C15)</f>
        <v>7293783.5599999996</v>
      </c>
      <c r="D16" s="39">
        <f>SUM(D14:D15)</f>
        <v>6045496.3300000001</v>
      </c>
    </row>
    <row r="20" spans="1:6" x14ac:dyDescent="0.25">
      <c r="A20" s="67" t="s">
        <v>890</v>
      </c>
      <c r="B20" s="68"/>
      <c r="C20" s="68"/>
      <c r="D20" s="69"/>
      <c r="E20" s="32"/>
      <c r="F20" s="32"/>
    </row>
    <row r="21" spans="1:6" ht="30" x14ac:dyDescent="0.25">
      <c r="A21" s="61"/>
      <c r="B21" s="62"/>
      <c r="C21" s="33" t="s">
        <v>882</v>
      </c>
      <c r="D21" s="33" t="s">
        <v>883</v>
      </c>
      <c r="E21" s="34" t="s">
        <v>884</v>
      </c>
      <c r="F21" s="34" t="s">
        <v>884</v>
      </c>
    </row>
    <row r="22" spans="1:6" x14ac:dyDescent="0.25">
      <c r="A22" s="61" t="s">
        <v>885</v>
      </c>
      <c r="B22" s="62"/>
      <c r="C22" s="35">
        <v>2763394.66</v>
      </c>
      <c r="D22" s="35">
        <v>2369046.0499999998</v>
      </c>
      <c r="E22" s="37">
        <f>C22/C24*100</f>
        <v>84.911884805845219</v>
      </c>
      <c r="F22" s="37">
        <f>D22/D24*100</f>
        <v>84.427458125284787</v>
      </c>
    </row>
    <row r="23" spans="1:6" x14ac:dyDescent="0.25">
      <c r="A23" s="61" t="s">
        <v>886</v>
      </c>
      <c r="B23" s="62"/>
      <c r="C23" s="35">
        <v>491031.58</v>
      </c>
      <c r="D23" s="35">
        <v>436967.66</v>
      </c>
      <c r="E23" s="37">
        <f>C23/C24*100</f>
        <v>15.088115194154778</v>
      </c>
      <c r="F23" s="37">
        <f>D23/D24*100</f>
        <v>15.572541874715215</v>
      </c>
    </row>
    <row r="24" spans="1:6" x14ac:dyDescent="0.25">
      <c r="A24" s="61" t="s">
        <v>888</v>
      </c>
      <c r="B24" s="62"/>
      <c r="C24" s="39">
        <f>SUM(C22:C23)</f>
        <v>3254426.24</v>
      </c>
      <c r="D24" s="39">
        <f>SUM(D22:D23)</f>
        <v>2806013.71</v>
      </c>
    </row>
  </sheetData>
  <mergeCells count="21">
    <mergeCell ref="A12:D12"/>
    <mergeCell ref="A24:B24"/>
    <mergeCell ref="A13:B13"/>
    <mergeCell ref="A14:B14"/>
    <mergeCell ref="A15:B15"/>
    <mergeCell ref="A16:B16"/>
    <mergeCell ref="A20:D20"/>
    <mergeCell ref="A21:B21"/>
    <mergeCell ref="A22:B22"/>
    <mergeCell ref="A23:B23"/>
    <mergeCell ref="A7:B7"/>
    <mergeCell ref="H7:I7"/>
    <mergeCell ref="A8:B8"/>
    <mergeCell ref="H8:I8"/>
    <mergeCell ref="A9:B9"/>
    <mergeCell ref="H9:I9"/>
    <mergeCell ref="A3:M3"/>
    <mergeCell ref="A5:D5"/>
    <mergeCell ref="H5:K5"/>
    <mergeCell ref="A6:B6"/>
    <mergeCell ref="H6:I6"/>
  </mergeCells>
  <printOptions horizontalCentered="1" verticalCentered="1"/>
  <pageMargins left="0.70866141732283472" right="0.70866141732283472" top="1.1417322834645669" bottom="0.74803149606299213" header="0.31496062992125984" footer="0.31496062992125984"/>
  <pageSetup paperSize="9" scale="8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ABIERTOS - OBRAS</vt:lpstr>
      <vt:lpstr>ABIERTOS - SUMINISTROS</vt:lpstr>
      <vt:lpstr>ABIERTOS - SERVICIOS</vt:lpstr>
      <vt:lpstr>ABIERTOS - VARIOS</vt:lpstr>
      <vt:lpstr>NEGOCIADOS - OBRAS</vt:lpstr>
      <vt:lpstr>NEGOCIADOS - SUMINISTROS</vt:lpstr>
      <vt:lpstr>NEGOCIADO - SERVICIOS</vt:lpstr>
      <vt:lpstr>NEGOCIADOS - ACUERDO ADHESION</vt:lpstr>
      <vt:lpstr>LICITACIONES - 2017</vt:lpstr>
      <vt:lpstr>ADJUDICACIONES - 2017</vt:lpstr>
      <vt:lpstr>'ABIERTOS - OBRAS'!Títulos_a_imprimir</vt:lpstr>
      <vt:lpstr>'ABIERTOS - SERVICIOS'!Títulos_a_imprimir</vt:lpstr>
      <vt:lpstr>'ABIERTOS - SUMINISTROS'!Títulos_a_imprimir</vt:lpstr>
      <vt:lpstr>'ABIERTOS - VARIOS'!Títulos_a_imprimir</vt:lpstr>
      <vt:lpstr>'NEGOCIADO - SERVICIOS'!Títulos_a_imprimir</vt:lpstr>
      <vt:lpstr>'NEGOCIADOS - OBRAS'!Títulos_a_imprimir</vt:lpstr>
      <vt:lpstr>'NEGOCIADOS - SUMINISTROS'!Títulos_a_imprimir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GIMENEZ GOMEZ, MARIA JESUS</dc:creator>
  <cp:lastModifiedBy>TORREGROSA TRIVES, JORGE MANUEL</cp:lastModifiedBy>
  <cp:lastPrinted>2018-03-29T09:15:10Z</cp:lastPrinted>
  <dcterms:created xsi:type="dcterms:W3CDTF">2018-03-15T07:39:19Z</dcterms:created>
  <dcterms:modified xsi:type="dcterms:W3CDTF">2018-03-29T09:15:23Z</dcterms:modified>
</cp:coreProperties>
</file>