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240" windowHeight="11700"/>
  </bookViews>
  <sheets>
    <sheet name="2019" sheetId="1" r:id="rId1"/>
  </sheets>
  <calcPr calcId="162913"/>
</workbook>
</file>

<file path=xl/calcChain.xml><?xml version="1.0" encoding="utf-8"?>
<calcChain xmlns="http://schemas.openxmlformats.org/spreadsheetml/2006/main">
  <c r="J14" i="1" l="1"/>
  <c r="G24" i="1" l="1"/>
  <c r="H30" i="1" s="1"/>
  <c r="D34" i="1" l="1"/>
  <c r="H31" i="1"/>
  <c r="D35" i="1" l="1"/>
  <c r="D37" i="1" s="1"/>
  <c r="D30" i="1"/>
  <c r="D31" i="1" s="1"/>
</calcChain>
</file>

<file path=xl/sharedStrings.xml><?xml version="1.0" encoding="utf-8"?>
<sst xmlns="http://schemas.openxmlformats.org/spreadsheetml/2006/main" count="62" uniqueCount="47">
  <si>
    <t>TOTAL</t>
  </si>
  <si>
    <t>CONTRATO</t>
  </si>
  <si>
    <t>DESCRIPCIÓN</t>
  </si>
  <si>
    <t>Importe adjudicación (sin IVA)</t>
  </si>
  <si>
    <t>SUMA</t>
  </si>
  <si>
    <t>TOTALES</t>
  </si>
  <si>
    <t>TRABAJOS REALIZADOS PENDIENTES DE FACTURAR</t>
  </si>
  <si>
    <t>Importe</t>
  </si>
  <si>
    <t>DIPUTACIÓN</t>
  </si>
  <si>
    <t>Servicio de desarrollo sobre la aplicación SEAM de documentación de Presidencia.</t>
  </si>
  <si>
    <t>Ingresos reconocidos</t>
  </si>
  <si>
    <t>+ Ingresos ptes facturar 2016</t>
  </si>
  <si>
    <t>- Ingresos ptes facturar 2017</t>
  </si>
  <si>
    <t>TOTAL FACTURADO</t>
  </si>
  <si>
    <t>Facturado 2017</t>
  </si>
  <si>
    <t>(+) Ingr.pdte. Facturar 2017</t>
  </si>
  <si>
    <t>(-) Ingr. Rec. 2016 facturados en 2017</t>
  </si>
  <si>
    <t>TOTAL INGRESOS</t>
  </si>
  <si>
    <t>Presupuesto</t>
  </si>
  <si>
    <t>--</t>
  </si>
  <si>
    <t>Duración</t>
  </si>
  <si>
    <t>12 meses</t>
  </si>
  <si>
    <t>6 meses</t>
  </si>
  <si>
    <t>SEAM 2018</t>
  </si>
  <si>
    <t>Elaboracion y rectificacion de trabajos de campo y valoracion del inventario de bienes y derechos de las entidades locales de la provincia de Alicante con población inferior a 1000 habitantes.</t>
  </si>
  <si>
    <t>CAJA CREDITO 2018</t>
  </si>
  <si>
    <t>Servicio de desarrollo sobre la aplicación de gestión de la Caja de Crédito.</t>
  </si>
  <si>
    <t>EIEL 2017-2018</t>
  </si>
  <si>
    <t>Mantenimiento de la información contenida en el inventario provincial de infraestructuras y la realización del inventario de la EIEL 2017-2018.</t>
  </si>
  <si>
    <t>4 meses</t>
  </si>
  <si>
    <t>Documento reelaborado por la Unidad de Transparencia</t>
  </si>
  <si>
    <r>
      <rPr>
        <b/>
        <sz val="11"/>
        <color theme="1"/>
        <rFont val="Calibri"/>
        <family val="2"/>
        <scheme val="minor"/>
      </rPr>
      <t xml:space="preserve">Fuente: </t>
    </r>
    <r>
      <rPr>
        <sz val="11"/>
        <color theme="1"/>
        <rFont val="Calibri"/>
        <family val="2"/>
        <scheme val="minor"/>
      </rPr>
      <t>GEONET TERRITORIAL, S.A.</t>
    </r>
  </si>
  <si>
    <t>No se han realizado subcontrataciones en ninguna de las encomiendas</t>
  </si>
  <si>
    <t>INVENTARIOS 2019</t>
  </si>
  <si>
    <t>COOPERACION 2019</t>
  </si>
  <si>
    <t>SERVICIO DE APOYO A MUNICIPIOS 2019</t>
  </si>
  <si>
    <t>INVENTARIO 2019</t>
  </si>
  <si>
    <t>SAM 2019</t>
  </si>
  <si>
    <t>Servicios de apoyo a las entidades locales de la provincia de Alicante 2019</t>
  </si>
  <si>
    <t>Facturación 2019</t>
  </si>
  <si>
    <t>Detalle de los contratos/encomiendas de gestión con la Excma. Diputación Provincial de Alicante y facturación a 31 de diciembre de 2019</t>
  </si>
  <si>
    <t>Servicios de apoyo técnico al área de cooperación para la migración a un sistema mas seguro de la base de datos de gestión del área y su mantenimiento. (*)</t>
  </si>
  <si>
    <t>3 meses</t>
  </si>
  <si>
    <t>Elaboración de documentación cartográfica mediante sistema de información geográfica para la redacción de planes generales de municipios de menos de 5000 hab.</t>
  </si>
  <si>
    <t>ARQUITECTURA GIS 2017</t>
  </si>
  <si>
    <t>Detalle de los trabajos realizados y reconocidos como ingresos a 31 de diciembre de 2019, pendientes de facturar a la Excma. Diputación Provincial de Alicante</t>
  </si>
  <si>
    <r>
      <rPr>
        <b/>
        <sz val="11"/>
        <color theme="1"/>
        <rFont val="Calibri"/>
        <family val="2"/>
        <scheme val="minor"/>
      </rPr>
      <t xml:space="preserve">Versión núm. 1: </t>
    </r>
    <r>
      <rPr>
        <sz val="11"/>
        <color theme="1"/>
        <rFont val="Calibri"/>
        <family val="2"/>
        <scheme val="minor"/>
      </rPr>
      <t>30 de mayo de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</si>
</sst>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€&quot;;[Red]\-#,##0\ &quot;€&quot;"/>
    <numFmt numFmtId="164" formatCode="#,##0.00;[Red]\-#,##0.00;0"/>
    <numFmt numFmtId="165" formatCode="#,##0.00_ ;[Red]\-#,##0.00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4" fontId="0" fillId="0" borderId="0" xfId="0" applyNumberFormat="1"/>
    <xf numFmtId="0" fontId="2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0" fillId="0" borderId="0" xfId="0" applyNumberFormat="1" applyFill="1" applyBorder="1"/>
    <xf numFmtId="0" fontId="0" fillId="0" borderId="0" xfId="0" applyFill="1" applyBorder="1"/>
    <xf numFmtId="4" fontId="0" fillId="0" borderId="7" xfId="0" applyNumberFormat="1" applyFill="1" applyBorder="1" applyAlignment="1">
      <alignment vertical="center"/>
    </xf>
    <xf numFmtId="4" fontId="0" fillId="0" borderId="8" xfId="0" applyNumberFormat="1" applyFill="1" applyBorder="1" applyAlignment="1">
      <alignment vertical="center"/>
    </xf>
    <xf numFmtId="165" fontId="0" fillId="0" borderId="0" xfId="0" applyNumberFormat="1" applyFill="1" applyBorder="1"/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/>
    <xf numFmtId="4" fontId="6" fillId="0" borderId="0" xfId="0" applyNumberFormat="1" applyFont="1" applyFill="1" applyBorder="1"/>
    <xf numFmtId="164" fontId="0" fillId="0" borderId="0" xfId="0" applyNumberFormat="1" applyFill="1" applyBorder="1"/>
    <xf numFmtId="4" fontId="0" fillId="0" borderId="0" xfId="0" applyNumberFormat="1" applyAlignment="1" applyProtection="1">
      <alignment horizontal="right"/>
      <protection locked="0"/>
    </xf>
    <xf numFmtId="4" fontId="0" fillId="0" borderId="4" xfId="0" applyNumberFormat="1" applyBorder="1" applyAlignment="1">
      <alignment vertical="center"/>
    </xf>
    <xf numFmtId="4" fontId="0" fillId="0" borderId="5" xfId="0" applyNumberFormat="1" applyBorder="1" applyAlignment="1">
      <alignment vertical="center"/>
    </xf>
    <xf numFmtId="4" fontId="0" fillId="0" borderId="7" xfId="0" applyNumberFormat="1" applyBorder="1" applyAlignment="1">
      <alignment vertical="center"/>
    </xf>
    <xf numFmtId="4" fontId="0" fillId="0" borderId="8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4" fontId="6" fillId="0" borderId="0" xfId="0" applyNumberFormat="1" applyFont="1" applyBorder="1"/>
    <xf numFmtId="0" fontId="7" fillId="3" borderId="0" xfId="0" applyFont="1" applyFill="1"/>
    <xf numFmtId="0" fontId="0" fillId="3" borderId="0" xfId="0" applyFill="1"/>
    <xf numFmtId="4" fontId="0" fillId="3" borderId="0" xfId="0" applyNumberFormat="1" applyFill="1"/>
    <xf numFmtId="0" fontId="7" fillId="4" borderId="0" xfId="0" applyFont="1" applyFill="1"/>
    <xf numFmtId="0" fontId="0" fillId="4" borderId="0" xfId="0" applyFill="1"/>
    <xf numFmtId="4" fontId="0" fillId="4" borderId="0" xfId="0" applyNumberFormat="1" applyFill="1"/>
    <xf numFmtId="49" fontId="0" fillId="3" borderId="0" xfId="0" applyNumberFormat="1" applyFill="1"/>
    <xf numFmtId="49" fontId="0" fillId="4" borderId="0" xfId="0" applyNumberFormat="1" applyFill="1"/>
    <xf numFmtId="49" fontId="0" fillId="3" borderId="16" xfId="0" applyNumberFormat="1" applyFill="1" applyBorder="1"/>
    <xf numFmtId="4" fontId="0" fillId="3" borderId="16" xfId="0" applyNumberFormat="1" applyFill="1" applyBorder="1"/>
    <xf numFmtId="49" fontId="0" fillId="4" borderId="16" xfId="0" applyNumberFormat="1" applyFill="1" applyBorder="1"/>
    <xf numFmtId="4" fontId="0" fillId="4" borderId="16" xfId="0" applyNumberFormat="1" applyFill="1" applyBorder="1"/>
    <xf numFmtId="0" fontId="1" fillId="3" borderId="0" xfId="0" applyFont="1" applyFill="1"/>
    <xf numFmtId="4" fontId="1" fillId="3" borderId="0" xfId="0" applyNumberFormat="1" applyFont="1" applyFill="1"/>
    <xf numFmtId="0" fontId="1" fillId="4" borderId="0" xfId="0" applyFont="1" applyFill="1"/>
    <xf numFmtId="4" fontId="1" fillId="4" borderId="0" xfId="0" applyNumberFormat="1" applyFont="1" applyFill="1"/>
    <xf numFmtId="0" fontId="7" fillId="5" borderId="0" xfId="0" applyFont="1" applyFill="1" applyBorder="1"/>
    <xf numFmtId="0" fontId="0" fillId="5" borderId="0" xfId="0" applyFill="1"/>
    <xf numFmtId="4" fontId="0" fillId="5" borderId="0" xfId="0" applyNumberFormat="1" applyFill="1"/>
    <xf numFmtId="0" fontId="1" fillId="5" borderId="0" xfId="0" applyFont="1" applyFill="1"/>
    <xf numFmtId="4" fontId="1" fillId="5" borderId="0" xfId="0" applyNumberFormat="1" applyFont="1" applyFill="1"/>
    <xf numFmtId="0" fontId="0" fillId="0" borderId="0" xfId="0" applyNumberFormat="1" applyAlignment="1" applyProtection="1">
      <alignment horizontal="left"/>
      <protection locked="0"/>
    </xf>
    <xf numFmtId="6" fontId="0" fillId="0" borderId="0" xfId="0" applyNumberFormat="1"/>
    <xf numFmtId="0" fontId="0" fillId="0" borderId="0" xfId="0" applyAlignment="1" applyProtection="1">
      <alignment horizontal="left"/>
      <protection locked="0"/>
    </xf>
    <xf numFmtId="4" fontId="6" fillId="0" borderId="11" xfId="0" applyNumberFormat="1" applyFont="1" applyBorder="1" applyAlignment="1">
      <alignment horizontal="right" vertical="center"/>
    </xf>
    <xf numFmtId="4" fontId="6" fillId="0" borderId="11" xfId="0" applyNumberFormat="1" applyFont="1" applyFill="1" applyBorder="1"/>
    <xf numFmtId="4" fontId="5" fillId="0" borderId="5" xfId="0" applyNumberFormat="1" applyFont="1" applyFill="1" applyBorder="1" applyAlignment="1">
      <alignment horizontal="right" vertical="center" wrapText="1"/>
    </xf>
    <xf numFmtId="4" fontId="5" fillId="0" borderId="8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0" fillId="0" borderId="7" xfId="0" quotePrefix="1" applyNumberFormat="1" applyFill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0" fillId="0" borderId="7" xfId="0" applyNumberFormat="1" applyFill="1" applyBorder="1" applyAlignment="1">
      <alignment horizontal="center" vertical="center"/>
    </xf>
    <xf numFmtId="4" fontId="0" fillId="0" borderId="7" xfId="0" quotePrefix="1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5" xfId="0" applyNumberFormat="1" applyBorder="1" applyAlignment="1">
      <alignment vertical="center"/>
    </xf>
    <xf numFmtId="4" fontId="0" fillId="0" borderId="15" xfId="0" quotePrefix="1" applyNumberForma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"/>
  <sheetViews>
    <sheetView tabSelected="1" zoomScale="110" zoomScaleNormal="110" workbookViewId="0">
      <selection activeCell="D6" sqref="D6"/>
    </sheetView>
  </sheetViews>
  <sheetFormatPr baseColWidth="10" defaultRowHeight="15" x14ac:dyDescent="0.25"/>
  <cols>
    <col min="1" max="1" width="7.5703125" customWidth="1"/>
    <col min="2" max="2" width="8.28515625" customWidth="1"/>
    <col min="3" max="3" width="11.28515625" customWidth="1"/>
    <col min="4" max="4" width="22.5703125" bestFit="1" customWidth="1"/>
    <col min="5" max="5" width="18.28515625" bestFit="1" customWidth="1"/>
    <col min="6" max="6" width="23.28515625" customWidth="1"/>
    <col min="7" max="7" width="14.28515625" customWidth="1"/>
    <col min="8" max="8" width="13.7109375" customWidth="1"/>
    <col min="9" max="9" width="13" customWidth="1"/>
    <col min="10" max="10" width="14.7109375" customWidth="1"/>
    <col min="18" max="18" width="52.7109375" bestFit="1" customWidth="1"/>
  </cols>
  <sheetData>
    <row r="1" spans="1:23" x14ac:dyDescent="0.25">
      <c r="A1" t="s">
        <v>46</v>
      </c>
      <c r="G1" t="s">
        <v>30</v>
      </c>
    </row>
    <row r="2" spans="1:23" x14ac:dyDescent="0.25">
      <c r="A2" s="92" t="s">
        <v>31</v>
      </c>
      <c r="B2" s="92"/>
      <c r="C2" s="92"/>
      <c r="D2" s="92"/>
      <c r="E2" s="92"/>
      <c r="F2" s="92"/>
      <c r="G2" s="92"/>
      <c r="H2" s="92"/>
      <c r="I2" s="92"/>
      <c r="J2" s="92"/>
    </row>
    <row r="3" spans="1:23" x14ac:dyDescent="0.25">
      <c r="A3" s="62"/>
      <c r="B3" s="62"/>
      <c r="C3" s="62"/>
      <c r="D3" s="62"/>
      <c r="E3" s="62"/>
      <c r="F3" s="62"/>
      <c r="G3" s="62"/>
      <c r="H3" s="62"/>
      <c r="I3" s="62"/>
      <c r="J3" s="62"/>
    </row>
    <row r="4" spans="1:23" x14ac:dyDescent="0.25">
      <c r="A4" s="93" t="s">
        <v>40</v>
      </c>
      <c r="B4" s="93"/>
      <c r="C4" s="93"/>
      <c r="D4" s="93"/>
      <c r="E4" s="93"/>
      <c r="F4" s="93"/>
      <c r="G4" s="93"/>
      <c r="H4" s="93"/>
      <c r="I4" s="93"/>
      <c r="J4" s="93"/>
    </row>
    <row r="5" spans="1:23" ht="15.75" thickBot="1" x14ac:dyDescent="0.3">
      <c r="C5" s="9"/>
      <c r="D5" s="10"/>
      <c r="E5" s="11"/>
      <c r="F5" s="11"/>
      <c r="G5" s="12"/>
      <c r="H5" s="13"/>
      <c r="J5" s="5"/>
      <c r="K5" s="1"/>
      <c r="R5" s="5"/>
      <c r="S5" s="14"/>
      <c r="T5" s="14"/>
      <c r="U5" s="14"/>
      <c r="V5" s="15"/>
      <c r="W5" s="15"/>
    </row>
    <row r="6" spans="1:23" ht="34.5" thickBot="1" x14ac:dyDescent="0.3">
      <c r="C6" s="9"/>
      <c r="D6" s="3" t="s">
        <v>1</v>
      </c>
      <c r="E6" s="77" t="s">
        <v>2</v>
      </c>
      <c r="F6" s="78"/>
      <c r="G6" s="56" t="s">
        <v>18</v>
      </c>
      <c r="H6" s="56" t="s">
        <v>20</v>
      </c>
      <c r="I6" s="3" t="s">
        <v>3</v>
      </c>
      <c r="J6" s="66" t="s">
        <v>39</v>
      </c>
      <c r="K6" s="1"/>
      <c r="L6" s="5"/>
      <c r="M6" s="14"/>
      <c r="N6" s="14"/>
      <c r="O6" s="14"/>
      <c r="P6" s="15"/>
      <c r="Q6" s="15"/>
    </row>
    <row r="7" spans="1:23" ht="39" customHeight="1" x14ac:dyDescent="0.25">
      <c r="C7" s="77" t="s">
        <v>8</v>
      </c>
      <c r="D7" s="59" t="s">
        <v>27</v>
      </c>
      <c r="E7" s="91" t="s">
        <v>28</v>
      </c>
      <c r="F7" s="91"/>
      <c r="G7" s="55">
        <v>240000</v>
      </c>
      <c r="H7" s="55" t="s">
        <v>21</v>
      </c>
      <c r="I7" s="16">
        <v>287500</v>
      </c>
      <c r="J7" s="17">
        <v>201250</v>
      </c>
      <c r="K7" s="1"/>
      <c r="L7" s="5"/>
      <c r="M7" s="14"/>
      <c r="N7" s="14"/>
      <c r="O7" s="14"/>
      <c r="P7" s="15"/>
      <c r="Q7" s="15"/>
    </row>
    <row r="8" spans="1:23" ht="34.9" customHeight="1" x14ac:dyDescent="0.25">
      <c r="C8" s="88"/>
      <c r="D8" s="60" t="s">
        <v>44</v>
      </c>
      <c r="E8" s="85" t="s">
        <v>43</v>
      </c>
      <c r="F8" s="85"/>
      <c r="G8" s="53" t="s">
        <v>19</v>
      </c>
      <c r="H8" s="57" t="s">
        <v>21</v>
      </c>
      <c r="I8" s="18">
        <v>19705</v>
      </c>
      <c r="J8" s="19">
        <v>19705</v>
      </c>
      <c r="K8" s="1"/>
      <c r="R8" s="5"/>
      <c r="S8" s="8"/>
      <c r="T8" s="8"/>
      <c r="U8" s="8"/>
      <c r="V8" s="15"/>
      <c r="W8" s="15"/>
    </row>
    <row r="9" spans="1:23" ht="28.15" customHeight="1" x14ac:dyDescent="0.25">
      <c r="C9" s="88"/>
      <c r="D9" s="60" t="s">
        <v>25</v>
      </c>
      <c r="E9" s="85" t="s">
        <v>26</v>
      </c>
      <c r="F9" s="85"/>
      <c r="G9" s="58" t="s">
        <v>19</v>
      </c>
      <c r="H9" s="54" t="s">
        <v>29</v>
      </c>
      <c r="I9" s="18">
        <v>13860</v>
      </c>
      <c r="J9" s="19">
        <v>5670</v>
      </c>
      <c r="K9" s="1"/>
      <c r="R9" s="5"/>
      <c r="S9" s="4"/>
      <c r="T9" s="4"/>
      <c r="U9" s="4"/>
      <c r="V9" s="15"/>
      <c r="W9" s="15"/>
    </row>
    <row r="10" spans="1:23" ht="26.45" customHeight="1" x14ac:dyDescent="0.25">
      <c r="C10" s="88"/>
      <c r="D10" s="60" t="s">
        <v>23</v>
      </c>
      <c r="E10" s="85" t="s">
        <v>9</v>
      </c>
      <c r="F10" s="85"/>
      <c r="G10" s="58" t="s">
        <v>19</v>
      </c>
      <c r="H10" s="54" t="s">
        <v>22</v>
      </c>
      <c r="I10" s="18">
        <v>12000</v>
      </c>
      <c r="J10" s="19">
        <v>2100</v>
      </c>
      <c r="K10" s="1"/>
      <c r="R10" s="5"/>
      <c r="S10" s="4"/>
      <c r="T10" s="4"/>
      <c r="U10" s="4"/>
      <c r="V10" s="15"/>
      <c r="W10" s="15"/>
    </row>
    <row r="11" spans="1:23" ht="26.45" customHeight="1" x14ac:dyDescent="0.25">
      <c r="C11" s="64"/>
      <c r="D11" s="69" t="s">
        <v>37</v>
      </c>
      <c r="E11" s="85" t="s">
        <v>38</v>
      </c>
      <c r="F11" s="85"/>
      <c r="G11" s="54">
        <v>48300</v>
      </c>
      <c r="H11" s="57" t="s">
        <v>21</v>
      </c>
      <c r="I11" s="6">
        <v>48300</v>
      </c>
      <c r="J11" s="7">
        <v>40530</v>
      </c>
      <c r="K11" s="1"/>
      <c r="R11" s="5"/>
      <c r="S11" s="4"/>
      <c r="T11" s="4"/>
      <c r="U11" s="4"/>
      <c r="V11" s="15"/>
      <c r="W11" s="15"/>
    </row>
    <row r="12" spans="1:23" ht="46.5" customHeight="1" x14ac:dyDescent="0.25">
      <c r="C12" s="64"/>
      <c r="D12" s="60" t="s">
        <v>36</v>
      </c>
      <c r="E12" s="85" t="s">
        <v>24</v>
      </c>
      <c r="F12" s="85"/>
      <c r="G12" s="54">
        <v>44000</v>
      </c>
      <c r="H12" s="54" t="s">
        <v>42</v>
      </c>
      <c r="I12" s="18">
        <v>42520</v>
      </c>
      <c r="J12" s="19">
        <v>35200</v>
      </c>
      <c r="K12" s="1"/>
      <c r="R12" s="5"/>
      <c r="S12" s="4"/>
      <c r="T12" s="4"/>
      <c r="U12" s="4"/>
      <c r="V12" s="15"/>
      <c r="W12" s="15"/>
    </row>
    <row r="13" spans="1:23" ht="34.5" customHeight="1" thickBot="1" x14ac:dyDescent="0.3">
      <c r="C13" s="65"/>
      <c r="D13" s="61" t="s">
        <v>34</v>
      </c>
      <c r="E13" s="90" t="s">
        <v>41</v>
      </c>
      <c r="F13" s="90"/>
      <c r="G13" s="72" t="s">
        <v>19</v>
      </c>
      <c r="H13" s="70" t="s">
        <v>21</v>
      </c>
      <c r="I13" s="71">
        <v>48300</v>
      </c>
      <c r="J13" s="20">
        <v>3150</v>
      </c>
      <c r="K13" s="1"/>
      <c r="R13" s="5"/>
      <c r="S13" s="4"/>
      <c r="T13" s="4"/>
      <c r="U13" s="4"/>
      <c r="V13" s="15"/>
      <c r="W13" s="15"/>
    </row>
    <row r="14" spans="1:23" ht="15.75" thickBot="1" x14ac:dyDescent="0.3">
      <c r="C14" s="63"/>
      <c r="D14" s="21"/>
      <c r="E14" s="86" t="s">
        <v>5</v>
      </c>
      <c r="F14" s="87"/>
      <c r="G14" s="67"/>
      <c r="H14" s="67"/>
      <c r="I14" s="68"/>
      <c r="J14" s="48">
        <f>SUM(J7:J13)</f>
        <v>307605</v>
      </c>
      <c r="K14" s="1"/>
      <c r="R14" s="5"/>
      <c r="S14" s="4"/>
      <c r="T14" s="4"/>
      <c r="U14" s="4"/>
      <c r="V14" s="15"/>
      <c r="W14" s="15"/>
    </row>
    <row r="15" spans="1:23" ht="20.45" customHeight="1" x14ac:dyDescent="0.25">
      <c r="C15" s="73"/>
    </row>
    <row r="16" spans="1:23" ht="51.6" customHeight="1" x14ac:dyDescent="0.25">
      <c r="C16" s="9"/>
    </row>
    <row r="17" spans="1:11" ht="15.75" customHeight="1" x14ac:dyDescent="0.25">
      <c r="A17" s="93" t="s">
        <v>45</v>
      </c>
      <c r="B17" s="93"/>
      <c r="C17" s="93"/>
      <c r="D17" s="93"/>
      <c r="E17" s="93"/>
      <c r="F17" s="93"/>
      <c r="G17" s="93"/>
      <c r="H17" s="93"/>
      <c r="I17" s="93"/>
      <c r="J17" s="93"/>
    </row>
    <row r="18" spans="1:11" ht="13.5" customHeight="1" thickBot="1" x14ac:dyDescent="0.3">
      <c r="C18" s="9"/>
      <c r="D18" s="21"/>
      <c r="E18" s="22"/>
      <c r="F18" s="22"/>
      <c r="G18" s="23"/>
      <c r="H18" s="23"/>
    </row>
    <row r="19" spans="1:11" ht="21.6" customHeight="1" thickBot="1" x14ac:dyDescent="0.3">
      <c r="C19" s="9"/>
      <c r="D19" s="2"/>
      <c r="E19" s="77" t="s">
        <v>6</v>
      </c>
      <c r="F19" s="78"/>
      <c r="G19" s="3" t="s">
        <v>7</v>
      </c>
    </row>
    <row r="20" spans="1:11" ht="40.15" customHeight="1" x14ac:dyDescent="0.25">
      <c r="C20" s="9"/>
      <c r="D20" s="77" t="s">
        <v>8</v>
      </c>
      <c r="E20" s="79" t="s">
        <v>35</v>
      </c>
      <c r="F20" s="80"/>
      <c r="G20" s="50">
        <v>3570</v>
      </c>
    </row>
    <row r="21" spans="1:11" ht="18" customHeight="1" x14ac:dyDescent="0.25">
      <c r="C21" s="9"/>
      <c r="D21" s="88"/>
      <c r="E21" s="81" t="s">
        <v>27</v>
      </c>
      <c r="F21" s="82"/>
      <c r="G21" s="51">
        <v>43065</v>
      </c>
    </row>
    <row r="22" spans="1:11" ht="19.899999999999999" customHeight="1" x14ac:dyDescent="0.25">
      <c r="C22" s="9"/>
      <c r="D22" s="88"/>
      <c r="E22" s="81" t="s">
        <v>33</v>
      </c>
      <c r="F22" s="82"/>
      <c r="G22" s="51">
        <v>4000</v>
      </c>
    </row>
    <row r="23" spans="1:11" ht="34.15" customHeight="1" thickBot="1" x14ac:dyDescent="0.3">
      <c r="C23" s="9"/>
      <c r="D23" s="89"/>
      <c r="E23" s="83" t="s">
        <v>34</v>
      </c>
      <c r="F23" s="84"/>
      <c r="G23" s="52">
        <v>6090</v>
      </c>
    </row>
    <row r="24" spans="1:11" ht="15.75" thickBot="1" x14ac:dyDescent="0.3">
      <c r="C24" s="9"/>
      <c r="D24" s="5"/>
      <c r="E24" s="75" t="s">
        <v>0</v>
      </c>
      <c r="F24" s="76"/>
      <c r="G24" s="49">
        <f>SUM(G20:G23)</f>
        <v>56725</v>
      </c>
      <c r="J24" s="1"/>
    </row>
    <row r="25" spans="1:11" x14ac:dyDescent="0.25">
      <c r="C25" s="9"/>
      <c r="D25" s="21"/>
      <c r="E25" s="22"/>
      <c r="F25" s="22"/>
      <c r="G25" s="23"/>
      <c r="H25" s="23"/>
      <c r="J25" s="1"/>
      <c r="K25" s="1"/>
    </row>
    <row r="26" spans="1:11" x14ac:dyDescent="0.25">
      <c r="C26" s="9"/>
      <c r="D26" s="5"/>
      <c r="G26" s="5"/>
      <c r="H26" s="5"/>
      <c r="J26" s="1"/>
      <c r="K26" s="1"/>
    </row>
    <row r="27" spans="1:11" x14ac:dyDescent="0.25">
      <c r="A27" s="74" t="s">
        <v>32</v>
      </c>
      <c r="B27" s="74"/>
      <c r="C27" s="74"/>
      <c r="D27" s="74"/>
      <c r="E27" s="74"/>
      <c r="F27" s="74"/>
      <c r="G27" s="74"/>
      <c r="H27" s="5"/>
      <c r="J27" s="1"/>
      <c r="K27" s="1"/>
    </row>
    <row r="28" spans="1:11" hidden="1" x14ac:dyDescent="0.25">
      <c r="B28" s="24" t="s">
        <v>4</v>
      </c>
      <c r="C28" s="25" t="s">
        <v>10</v>
      </c>
      <c r="D28" s="26">
        <v>1119227.6000000001</v>
      </c>
      <c r="F28" s="27" t="s">
        <v>8</v>
      </c>
      <c r="G28" s="28" t="s">
        <v>10</v>
      </c>
      <c r="H28" s="29">
        <v>292197.40000000002</v>
      </c>
      <c r="I28" s="1"/>
      <c r="J28" s="1"/>
      <c r="K28" s="1"/>
    </row>
    <row r="29" spans="1:11" hidden="1" x14ac:dyDescent="0.25">
      <c r="B29" s="25"/>
      <c r="C29" s="30" t="s">
        <v>11</v>
      </c>
      <c r="D29" s="26">
        <v>86759.4</v>
      </c>
      <c r="F29" s="28"/>
      <c r="G29" s="31" t="s">
        <v>11</v>
      </c>
      <c r="H29" s="29">
        <v>6500</v>
      </c>
      <c r="J29" s="1"/>
      <c r="K29" s="1"/>
    </row>
    <row r="30" spans="1:11" hidden="1" x14ac:dyDescent="0.25">
      <c r="B30" s="25"/>
      <c r="C30" s="32" t="s">
        <v>12</v>
      </c>
      <c r="D30" s="33" t="e">
        <f>+#REF!</f>
        <v>#REF!</v>
      </c>
      <c r="F30" s="28"/>
      <c r="G30" s="34" t="s">
        <v>12</v>
      </c>
      <c r="H30" s="35">
        <f>-G24</f>
        <v>-56725</v>
      </c>
      <c r="I30" s="5"/>
    </row>
    <row r="31" spans="1:11" hidden="1" x14ac:dyDescent="0.25">
      <c r="B31" s="25"/>
      <c r="C31" s="36" t="s">
        <v>13</v>
      </c>
      <c r="D31" s="37" t="e">
        <f>+D28+D29-D30</f>
        <v>#REF!</v>
      </c>
      <c r="F31" s="28"/>
      <c r="G31" s="38" t="s">
        <v>13</v>
      </c>
      <c r="H31" s="39">
        <f>SUM(H28:H30)</f>
        <v>241972.40000000002</v>
      </c>
      <c r="I31" s="5"/>
    </row>
    <row r="32" spans="1:11" hidden="1" x14ac:dyDescent="0.25"/>
    <row r="33" spans="2:10" hidden="1" x14ac:dyDescent="0.25"/>
    <row r="34" spans="2:10" hidden="1" x14ac:dyDescent="0.25">
      <c r="B34" s="40" t="s">
        <v>4</v>
      </c>
      <c r="C34" s="41" t="s">
        <v>14</v>
      </c>
      <c r="D34" s="42" t="e">
        <f>+#REF!</f>
        <v>#REF!</v>
      </c>
    </row>
    <row r="35" spans="2:10" hidden="1" x14ac:dyDescent="0.25">
      <c r="B35" s="41"/>
      <c r="C35" s="41" t="s">
        <v>15</v>
      </c>
      <c r="D35" s="42" t="e">
        <f>+#REF!</f>
        <v>#REF!</v>
      </c>
    </row>
    <row r="36" spans="2:10" hidden="1" x14ac:dyDescent="0.25">
      <c r="B36" s="41"/>
      <c r="C36" s="41" t="s">
        <v>16</v>
      </c>
      <c r="D36" s="42">
        <v>-86759.4</v>
      </c>
    </row>
    <row r="37" spans="2:10" hidden="1" x14ac:dyDescent="0.25">
      <c r="B37" s="41"/>
      <c r="C37" s="43" t="s">
        <v>17</v>
      </c>
      <c r="D37" s="44" t="e">
        <f>SUM(D34:D36)</f>
        <v>#REF!</v>
      </c>
    </row>
    <row r="47" spans="2:10" x14ac:dyDescent="0.25">
      <c r="J47" s="45"/>
    </row>
    <row r="48" spans="2:10" x14ac:dyDescent="0.25">
      <c r="D48" s="46"/>
      <c r="J48" s="45"/>
    </row>
    <row r="49" spans="3:15" x14ac:dyDescent="0.25">
      <c r="C49" s="5"/>
      <c r="J49" s="45"/>
    </row>
    <row r="50" spans="3:15" x14ac:dyDescent="0.25">
      <c r="J50" s="45"/>
      <c r="K50" s="1"/>
    </row>
    <row r="55" spans="3:15" x14ac:dyDescent="0.25">
      <c r="L55" s="15"/>
      <c r="M55" s="15"/>
      <c r="N55" s="15"/>
      <c r="O55" s="15"/>
    </row>
    <row r="56" spans="3:15" x14ac:dyDescent="0.25">
      <c r="L56" s="15"/>
      <c r="M56" s="15"/>
      <c r="N56" s="15"/>
      <c r="O56" s="15"/>
    </row>
    <row r="57" spans="3:15" x14ac:dyDescent="0.25">
      <c r="L57" s="15"/>
      <c r="M57" s="15"/>
      <c r="N57" s="15"/>
      <c r="O57" s="15"/>
    </row>
    <row r="58" spans="3:15" x14ac:dyDescent="0.25">
      <c r="L58" s="15"/>
      <c r="M58" s="15"/>
      <c r="N58" s="15"/>
      <c r="O58" s="15"/>
    </row>
    <row r="59" spans="3:15" x14ac:dyDescent="0.25">
      <c r="L59" s="15"/>
      <c r="M59" s="15"/>
      <c r="N59" s="15"/>
      <c r="O59" s="15"/>
    </row>
    <row r="60" spans="3:15" x14ac:dyDescent="0.25">
      <c r="I60" s="47"/>
      <c r="J60" s="45"/>
      <c r="L60" s="15"/>
      <c r="M60" s="15"/>
      <c r="N60" s="15"/>
      <c r="O60" s="15"/>
    </row>
    <row r="61" spans="3:15" x14ac:dyDescent="0.25">
      <c r="I61" s="47"/>
      <c r="J61" s="45"/>
      <c r="L61" s="15"/>
      <c r="M61" s="15"/>
      <c r="N61" s="15"/>
      <c r="O61" s="15"/>
    </row>
    <row r="62" spans="3:15" x14ac:dyDescent="0.25">
      <c r="I62" s="47"/>
      <c r="J62" s="45"/>
    </row>
    <row r="63" spans="3:15" x14ac:dyDescent="0.25">
      <c r="I63" s="47"/>
      <c r="J63" s="45"/>
    </row>
    <row r="64" spans="3:15" x14ac:dyDescent="0.25">
      <c r="I64" s="47"/>
      <c r="J64" s="45"/>
    </row>
    <row r="65" spans="9:11" x14ac:dyDescent="0.25">
      <c r="I65" s="47"/>
      <c r="J65" s="45"/>
    </row>
    <row r="66" spans="9:11" x14ac:dyDescent="0.25">
      <c r="K66" s="45"/>
    </row>
  </sheetData>
  <mergeCells count="21">
    <mergeCell ref="A2:J2"/>
    <mergeCell ref="A4:J4"/>
    <mergeCell ref="A17:J17"/>
    <mergeCell ref="E10:F10"/>
    <mergeCell ref="E12:F12"/>
    <mergeCell ref="E9:F9"/>
    <mergeCell ref="E8:F8"/>
    <mergeCell ref="A27:G27"/>
    <mergeCell ref="E24:F24"/>
    <mergeCell ref="E6:F6"/>
    <mergeCell ref="E19:F19"/>
    <mergeCell ref="E20:F20"/>
    <mergeCell ref="E21:F21"/>
    <mergeCell ref="E22:F22"/>
    <mergeCell ref="E23:F23"/>
    <mergeCell ref="E11:F11"/>
    <mergeCell ref="E14:F14"/>
    <mergeCell ref="D20:D23"/>
    <mergeCell ref="C7:C10"/>
    <mergeCell ref="E13:F13"/>
    <mergeCell ref="E7:F7"/>
  </mergeCells>
  <printOptions horizontalCentered="1" verticalCentered="1"/>
  <pageMargins left="0.19685039370078741" right="0.23622047244094491" top="0.74803149606299213" bottom="0.47244094488188981" header="0.31496062992125984" footer="0.31496062992125984"/>
  <pageSetup paperSize="9" scale="70" orientation="landscape" horizontalDpi="200" verticalDpi="200" r:id="rId1"/>
  <headerFooter>
    <oddHeader>&amp;L&amp;G&amp;R&amp;"-,Negrita"&amp;K0070C0TRANSPARENCIA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2020-05-30T10:08:17Z</dcterms:modified>
</cp:coreProperties>
</file>