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18\PUBLICIDAD ACTIVA - INFORMACION ECONOMICA PRES Y ESTADISTICA\CONTRATACION\PUBLICACIONES ANTERIORES\"/>
    </mc:Choice>
  </mc:AlternateContent>
  <bookViews>
    <workbookView xWindow="0" yWindow="0" windowWidth="28800" windowHeight="11700"/>
  </bookViews>
  <sheets>
    <sheet name="LICITACIONES-2016" sheetId="1" r:id="rId1"/>
    <sheet name="ADJUDICACIONES-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D22" i="2"/>
  <c r="G21" i="2"/>
  <c r="F21" i="2"/>
  <c r="G20" i="2"/>
  <c r="F20" i="2"/>
  <c r="L14" i="2"/>
  <c r="K14" i="2"/>
  <c r="E14" i="2"/>
  <c r="D14" i="2"/>
  <c r="N13" i="2"/>
  <c r="M13" i="2"/>
  <c r="G13" i="2"/>
  <c r="F13" i="2"/>
  <c r="G12" i="2"/>
  <c r="F12" i="2"/>
  <c r="L6" i="2"/>
  <c r="K6" i="2"/>
  <c r="E6" i="2"/>
  <c r="G5" i="2" s="1"/>
  <c r="D6" i="2"/>
  <c r="F5" i="2" s="1"/>
  <c r="N5" i="2"/>
  <c r="M5" i="2"/>
  <c r="N4" i="2"/>
  <c r="M4" i="2"/>
  <c r="G4" i="2"/>
  <c r="F4" i="2"/>
  <c r="E23" i="1"/>
  <c r="D23" i="1"/>
  <c r="G22" i="1"/>
  <c r="F22" i="1"/>
  <c r="G21" i="1"/>
  <c r="F21" i="1"/>
  <c r="E15" i="1"/>
  <c r="G14" i="1" s="1"/>
  <c r="D15" i="1"/>
  <c r="F14" i="1" s="1"/>
  <c r="L14" i="1"/>
  <c r="K14" i="1"/>
  <c r="N13" i="1"/>
  <c r="M13" i="1"/>
  <c r="G13" i="1"/>
  <c r="F13" i="1"/>
  <c r="L8" i="1"/>
  <c r="K8" i="1"/>
  <c r="E8" i="1"/>
  <c r="D8" i="1"/>
  <c r="N7" i="1"/>
  <c r="M7" i="1"/>
  <c r="G7" i="1"/>
  <c r="F7" i="1"/>
  <c r="N6" i="1"/>
  <c r="M6" i="1"/>
  <c r="G6" i="1"/>
  <c r="F6" i="1"/>
</calcChain>
</file>

<file path=xl/sharedStrings.xml><?xml version="1.0" encoding="utf-8"?>
<sst xmlns="http://schemas.openxmlformats.org/spreadsheetml/2006/main" count="78" uniqueCount="15">
  <si>
    <t>LICITACIONES OBRAS</t>
  </si>
  <si>
    <t>LICITACIONES VARIOS</t>
  </si>
  <si>
    <t>CON IVA</t>
  </si>
  <si>
    <t>SIN IVA</t>
  </si>
  <si>
    <t>PORCENTAJE CON IVA</t>
  </si>
  <si>
    <t>ABIERTOS</t>
  </si>
  <si>
    <t>NEGOCIADOS</t>
  </si>
  <si>
    <t xml:space="preserve">TOTAL </t>
  </si>
  <si>
    <t>TOTAL</t>
  </si>
  <si>
    <t>LICITACIONES SERVICIOS</t>
  </si>
  <si>
    <t>LICITACIONES COMPRAS CENTRALIZADAS</t>
  </si>
  <si>
    <t>LICITACIONES SUMINISTROS</t>
  </si>
  <si>
    <t>ADJUDICACIONES OBRAS</t>
  </si>
  <si>
    <t>ADJUDICACIONES SERVICIOS</t>
  </si>
  <si>
    <t>ADJUDICACIONES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</si>
</sst>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[Red]#,##0.00\ &quot;€&quot;"/>
    <numFmt numFmtId="165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/>
    <xf numFmtId="165" fontId="0" fillId="0" borderId="0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3"/>
  <sheetViews>
    <sheetView tabSelected="1" workbookViewId="0">
      <selection activeCell="B4" sqref="B4:E4"/>
    </sheetView>
  </sheetViews>
  <sheetFormatPr baseColWidth="10" defaultRowHeight="15" x14ac:dyDescent="0.25"/>
  <cols>
    <col min="1" max="1" width="3.7109375" customWidth="1"/>
    <col min="4" max="4" width="18.7109375" customWidth="1"/>
    <col min="5" max="5" width="17.5703125" customWidth="1"/>
    <col min="6" max="7" width="13.28515625" customWidth="1"/>
    <col min="11" max="11" width="14.140625" bestFit="1" customWidth="1"/>
    <col min="12" max="12" width="14" bestFit="1" customWidth="1"/>
    <col min="13" max="13" width="13" customWidth="1"/>
    <col min="14" max="14" width="12.85546875" customWidth="1"/>
  </cols>
  <sheetData>
    <row r="4" spans="2:14" x14ac:dyDescent="0.25">
      <c r="B4" s="1" t="s">
        <v>0</v>
      </c>
      <c r="C4" s="2"/>
      <c r="D4" s="2"/>
      <c r="E4" s="3"/>
      <c r="F4" s="4"/>
      <c r="G4" s="4"/>
      <c r="I4" s="1" t="s">
        <v>1</v>
      </c>
      <c r="J4" s="2"/>
      <c r="K4" s="2"/>
      <c r="L4" s="5"/>
    </row>
    <row r="5" spans="2:14" ht="30" x14ac:dyDescent="0.25">
      <c r="B5" s="1"/>
      <c r="C5" s="5"/>
      <c r="D5" s="6" t="s">
        <v>2</v>
      </c>
      <c r="E5" s="6" t="s">
        <v>3</v>
      </c>
      <c r="F5" s="7" t="s">
        <v>4</v>
      </c>
      <c r="G5" s="7" t="s">
        <v>4</v>
      </c>
      <c r="I5" s="1"/>
      <c r="J5" s="5"/>
      <c r="K5" s="6" t="s">
        <v>2</v>
      </c>
      <c r="L5" s="6" t="s">
        <v>3</v>
      </c>
      <c r="M5" s="7" t="s">
        <v>4</v>
      </c>
      <c r="N5" s="7" t="s">
        <v>4</v>
      </c>
    </row>
    <row r="6" spans="2:14" x14ac:dyDescent="0.25">
      <c r="B6" s="1" t="s">
        <v>5</v>
      </c>
      <c r="C6" s="5"/>
      <c r="D6" s="8">
        <v>14816432.98</v>
      </c>
      <c r="E6" s="9">
        <v>12244985.92</v>
      </c>
      <c r="F6" s="10">
        <f>D6/D8*100</f>
        <v>46.520013086184555</v>
      </c>
      <c r="G6" s="10">
        <f>E6/E8*100</f>
        <v>46.520013098287968</v>
      </c>
      <c r="I6" s="1" t="s">
        <v>5</v>
      </c>
      <c r="J6" s="5"/>
      <c r="K6" s="8">
        <v>7920000</v>
      </c>
      <c r="L6" s="8">
        <v>6545454.54</v>
      </c>
      <c r="M6" s="10">
        <f>K6/K8*100</f>
        <v>99.679063620917503</v>
      </c>
      <c r="N6" s="10">
        <f>L6/L8*100</f>
        <v>99.611928528119137</v>
      </c>
    </row>
    <row r="7" spans="2:14" x14ac:dyDescent="0.25">
      <c r="B7" s="1" t="s">
        <v>6</v>
      </c>
      <c r="C7" s="5"/>
      <c r="D7" s="8">
        <v>17033156.039999999</v>
      </c>
      <c r="E7" s="8">
        <v>14076988.439999999</v>
      </c>
      <c r="F7" s="10">
        <f>D7/D8*100</f>
        <v>53.479986913815438</v>
      </c>
      <c r="G7" s="10">
        <f>E7/E8*100</f>
        <v>53.479986901712032</v>
      </c>
      <c r="I7" s="1" t="s">
        <v>6</v>
      </c>
      <c r="J7" s="5"/>
      <c r="K7" s="8">
        <v>25500</v>
      </c>
      <c r="L7" s="8">
        <v>25500</v>
      </c>
      <c r="M7" s="10">
        <f>K7/K8*100</f>
        <v>0.3209363790824995</v>
      </c>
      <c r="N7" s="10">
        <f>L7/L8*100</f>
        <v>0.38807147188085706</v>
      </c>
    </row>
    <row r="8" spans="2:14" x14ac:dyDescent="0.25">
      <c r="B8" s="11" t="s">
        <v>7</v>
      </c>
      <c r="C8" s="11"/>
      <c r="D8" s="12">
        <f>SUM(D6:D7)</f>
        <v>31849589.02</v>
      </c>
      <c r="E8" s="12">
        <f>SUM(E6:E7)</f>
        <v>26321974.359999999</v>
      </c>
      <c r="F8" s="13"/>
      <c r="G8" s="14"/>
      <c r="I8" s="1" t="s">
        <v>8</v>
      </c>
      <c r="J8" s="5"/>
      <c r="K8" s="12">
        <f>SUM(K6:K7)</f>
        <v>7945500</v>
      </c>
      <c r="L8" s="12">
        <f>SUM(L6:L7)</f>
        <v>6570954.54</v>
      </c>
    </row>
    <row r="9" spans="2:14" x14ac:dyDescent="0.25">
      <c r="B9" s="15"/>
      <c r="C9" s="15"/>
      <c r="D9" s="16"/>
      <c r="E9" s="16"/>
    </row>
    <row r="11" spans="2:14" x14ac:dyDescent="0.25">
      <c r="B11" s="1" t="s">
        <v>9</v>
      </c>
      <c r="C11" s="2"/>
      <c r="D11" s="2"/>
      <c r="E11" s="5"/>
      <c r="F11" s="4"/>
      <c r="G11" s="4"/>
      <c r="I11" s="1" t="s">
        <v>10</v>
      </c>
      <c r="J11" s="2"/>
      <c r="K11" s="2"/>
      <c r="L11" s="5"/>
    </row>
    <row r="12" spans="2:14" ht="30" x14ac:dyDescent="0.25">
      <c r="B12" s="1"/>
      <c r="C12" s="5"/>
      <c r="D12" s="6" t="s">
        <v>2</v>
      </c>
      <c r="E12" s="6" t="s">
        <v>3</v>
      </c>
      <c r="F12" s="7" t="s">
        <v>4</v>
      </c>
      <c r="G12" s="7" t="s">
        <v>4</v>
      </c>
      <c r="I12" s="1"/>
      <c r="J12" s="5"/>
      <c r="K12" s="6" t="s">
        <v>2</v>
      </c>
      <c r="L12" s="6" t="s">
        <v>3</v>
      </c>
      <c r="M12" s="7" t="s">
        <v>4</v>
      </c>
      <c r="N12" s="7" t="s">
        <v>4</v>
      </c>
    </row>
    <row r="13" spans="2:14" x14ac:dyDescent="0.25">
      <c r="B13" s="1" t="s">
        <v>5</v>
      </c>
      <c r="C13" s="5"/>
      <c r="D13" s="8">
        <v>8640433.0800000001</v>
      </c>
      <c r="E13" s="8">
        <v>7486232.9800000004</v>
      </c>
      <c r="F13" s="10">
        <f>D13/D15*100</f>
        <v>82.738820435846975</v>
      </c>
      <c r="G13" s="10">
        <f>E13/E15*100</f>
        <v>83.27947429322009</v>
      </c>
      <c r="I13" s="1" t="s">
        <v>6</v>
      </c>
      <c r="J13" s="5"/>
      <c r="K13" s="8">
        <v>139062.44</v>
      </c>
      <c r="L13" s="8">
        <v>116613.73</v>
      </c>
      <c r="M13" s="10">
        <f>K13/K14*100</f>
        <v>100</v>
      </c>
      <c r="N13" s="10">
        <f>L13/L14*100</f>
        <v>100</v>
      </c>
    </row>
    <row r="14" spans="2:14" x14ac:dyDescent="0.25">
      <c r="B14" s="1" t="s">
        <v>6</v>
      </c>
      <c r="C14" s="5"/>
      <c r="D14" s="8">
        <v>1802588.75</v>
      </c>
      <c r="E14" s="8">
        <v>1503056.45</v>
      </c>
      <c r="F14" s="10">
        <f>D14/D15*100</f>
        <v>17.261179564153032</v>
      </c>
      <c r="G14" s="10">
        <f>E14/E15*100</f>
        <v>16.720525706779917</v>
      </c>
      <c r="I14" s="1" t="s">
        <v>8</v>
      </c>
      <c r="J14" s="5"/>
      <c r="K14" s="12">
        <f>SUM(K13)</f>
        <v>139062.44</v>
      </c>
      <c r="L14" s="12">
        <f>SUM(L13)</f>
        <v>116613.73</v>
      </c>
      <c r="M14" s="17"/>
      <c r="N14" s="17"/>
    </row>
    <row r="15" spans="2:14" x14ac:dyDescent="0.25">
      <c r="B15" s="1" t="s">
        <v>8</v>
      </c>
      <c r="C15" s="5"/>
      <c r="D15" s="12">
        <f>SUM(D13:D14)</f>
        <v>10443021.83</v>
      </c>
      <c r="E15" s="12">
        <f>SUM(E13:E14)</f>
        <v>8989289.4299999997</v>
      </c>
    </row>
    <row r="19" spans="2:7" x14ac:dyDescent="0.25">
      <c r="B19" s="1" t="s">
        <v>11</v>
      </c>
      <c r="C19" s="2"/>
      <c r="D19" s="2"/>
      <c r="E19" s="5"/>
      <c r="F19" s="4"/>
      <c r="G19" s="4"/>
    </row>
    <row r="20" spans="2:7" ht="30" x14ac:dyDescent="0.25">
      <c r="B20" s="1"/>
      <c r="C20" s="5"/>
      <c r="D20" s="6" t="s">
        <v>2</v>
      </c>
      <c r="E20" s="6" t="s">
        <v>3</v>
      </c>
      <c r="F20" s="7" t="s">
        <v>4</v>
      </c>
      <c r="G20" s="7" t="s">
        <v>4</v>
      </c>
    </row>
    <row r="21" spans="2:7" x14ac:dyDescent="0.25">
      <c r="B21" s="1" t="s">
        <v>5</v>
      </c>
      <c r="C21" s="5"/>
      <c r="D21" s="8">
        <v>1780101.77</v>
      </c>
      <c r="E21" s="8">
        <v>1560001.97</v>
      </c>
      <c r="F21" s="10">
        <f>D21/D23*100</f>
        <v>87.841242978456378</v>
      </c>
      <c r="G21" s="10">
        <f>E21/E23*100</f>
        <v>90.697812682567275</v>
      </c>
    </row>
    <row r="22" spans="2:7" x14ac:dyDescent="0.25">
      <c r="B22" s="1" t="s">
        <v>6</v>
      </c>
      <c r="C22" s="5"/>
      <c r="D22" s="8">
        <v>246397.07</v>
      </c>
      <c r="E22" s="8">
        <v>159997.57999999999</v>
      </c>
      <c r="F22" s="10">
        <f>D22/D23*100</f>
        <v>12.158757021543618</v>
      </c>
      <c r="G22" s="10">
        <f>E22/E23*100</f>
        <v>9.3021873174327272</v>
      </c>
    </row>
    <row r="23" spans="2:7" x14ac:dyDescent="0.25">
      <c r="B23" s="1" t="s">
        <v>8</v>
      </c>
      <c r="C23" s="5"/>
      <c r="D23" s="12">
        <f>SUM(D21:D22)</f>
        <v>2026498.84</v>
      </c>
      <c r="E23" s="12">
        <f>SUM(E21:E22)</f>
        <v>1719999.55</v>
      </c>
    </row>
  </sheetData>
  <mergeCells count="24">
    <mergeCell ref="B15:C15"/>
    <mergeCell ref="B19:E19"/>
    <mergeCell ref="B20:C20"/>
    <mergeCell ref="B21:C21"/>
    <mergeCell ref="B22:C22"/>
    <mergeCell ref="B23:C23"/>
    <mergeCell ref="B12:C12"/>
    <mergeCell ref="I12:J12"/>
    <mergeCell ref="B13:C13"/>
    <mergeCell ref="I13:J13"/>
    <mergeCell ref="B14:C14"/>
    <mergeCell ref="I14:J14"/>
    <mergeCell ref="B7:C7"/>
    <mergeCell ref="I7:J7"/>
    <mergeCell ref="B8:C8"/>
    <mergeCell ref="I8:J8"/>
    <mergeCell ref="B11:E11"/>
    <mergeCell ref="I11:L11"/>
    <mergeCell ref="B4:E4"/>
    <mergeCell ref="I4:L4"/>
    <mergeCell ref="B5:C5"/>
    <mergeCell ref="I5:J5"/>
    <mergeCell ref="B6:C6"/>
    <mergeCell ref="I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workbookViewId="0">
      <selection activeCell="I20" sqref="I20"/>
    </sheetView>
  </sheetViews>
  <sheetFormatPr baseColWidth="10" defaultRowHeight="15" x14ac:dyDescent="0.25"/>
  <cols>
    <col min="1" max="1" width="7.28515625" customWidth="1"/>
    <col min="4" max="4" width="14.140625" bestFit="1" customWidth="1"/>
    <col min="5" max="7" width="15.42578125" customWidth="1"/>
    <col min="8" max="8" width="8.28515625" customWidth="1"/>
    <col min="11" max="12" width="13" bestFit="1" customWidth="1"/>
    <col min="13" max="14" width="13.140625" customWidth="1"/>
  </cols>
  <sheetData>
    <row r="2" spans="2:14" x14ac:dyDescent="0.25">
      <c r="B2" s="1" t="s">
        <v>12</v>
      </c>
      <c r="C2" s="2"/>
      <c r="D2" s="2"/>
      <c r="E2" s="5"/>
      <c r="F2" s="4"/>
      <c r="G2" s="4"/>
      <c r="I2" s="1" t="s">
        <v>1</v>
      </c>
      <c r="J2" s="2"/>
      <c r="K2" s="2"/>
      <c r="L2" s="5"/>
    </row>
    <row r="3" spans="2:14" ht="30" x14ac:dyDescent="0.25">
      <c r="B3" s="1"/>
      <c r="C3" s="5"/>
      <c r="D3" s="6" t="s">
        <v>2</v>
      </c>
      <c r="E3" s="6" t="s">
        <v>3</v>
      </c>
      <c r="F3" s="7" t="s">
        <v>4</v>
      </c>
      <c r="G3" s="7" t="s">
        <v>4</v>
      </c>
      <c r="I3" s="1"/>
      <c r="J3" s="5"/>
      <c r="K3" s="6" t="s">
        <v>2</v>
      </c>
      <c r="L3" s="6" t="s">
        <v>3</v>
      </c>
      <c r="M3" s="7" t="s">
        <v>4</v>
      </c>
      <c r="N3" s="7" t="s">
        <v>4</v>
      </c>
    </row>
    <row r="4" spans="2:14" x14ac:dyDescent="0.25">
      <c r="B4" s="1" t="s">
        <v>5</v>
      </c>
      <c r="C4" s="5"/>
      <c r="D4" s="8">
        <v>10686968.529999999</v>
      </c>
      <c r="E4" s="8">
        <v>8832205.4100000001</v>
      </c>
      <c r="F4" s="10">
        <f>D4/D6*100</f>
        <v>44.907573755589361</v>
      </c>
      <c r="G4" s="10">
        <f>E4/E6*100</f>
        <v>44.907573675863929</v>
      </c>
      <c r="I4" s="1" t="s">
        <v>5</v>
      </c>
      <c r="J4" s="5"/>
      <c r="K4" s="8">
        <v>7920000</v>
      </c>
      <c r="L4" s="8">
        <v>6545454.54</v>
      </c>
      <c r="M4" s="10">
        <f>K4/K6*100</f>
        <v>99.718785470519691</v>
      </c>
      <c r="N4" s="10">
        <f>L4/L6*100</f>
        <v>99.659931246822509</v>
      </c>
    </row>
    <row r="5" spans="2:14" x14ac:dyDescent="0.25">
      <c r="B5" s="1" t="s">
        <v>6</v>
      </c>
      <c r="C5" s="5"/>
      <c r="D5" s="8">
        <v>13110728.91</v>
      </c>
      <c r="E5" s="8">
        <v>10835313.199999999</v>
      </c>
      <c r="F5" s="10">
        <f>D5/D6*100</f>
        <v>55.092426244410653</v>
      </c>
      <c r="G5" s="10">
        <f>E5/E6*100</f>
        <v>55.092426324136071</v>
      </c>
      <c r="I5" s="1" t="s">
        <v>6</v>
      </c>
      <c r="J5" s="5"/>
      <c r="K5" s="8">
        <v>22335</v>
      </c>
      <c r="L5" s="8">
        <v>22335</v>
      </c>
      <c r="M5" s="10">
        <f>K5/K6*100</f>
        <v>0.28121452948031028</v>
      </c>
      <c r="N5" s="10">
        <f>L5/L6*100</f>
        <v>0.34006875317749596</v>
      </c>
    </row>
    <row r="6" spans="2:14" x14ac:dyDescent="0.25">
      <c r="B6" s="1" t="s">
        <v>8</v>
      </c>
      <c r="C6" s="5"/>
      <c r="D6" s="18">
        <f>SUM(D4:D5)</f>
        <v>23797697.439999998</v>
      </c>
      <c r="E6" s="18">
        <f>SUM(E4:E5)</f>
        <v>19667518.609999999</v>
      </c>
      <c r="F6" s="17"/>
      <c r="G6" s="17"/>
      <c r="I6" s="1" t="s">
        <v>8</v>
      </c>
      <c r="J6" s="5"/>
      <c r="K6" s="8">
        <f>SUM(K4:K5)</f>
        <v>7942335</v>
      </c>
      <c r="L6" s="8">
        <f>SUM(L4:L5)</f>
        <v>6567789.54</v>
      </c>
    </row>
    <row r="7" spans="2:14" x14ac:dyDescent="0.25">
      <c r="B7" s="4"/>
      <c r="C7" s="4"/>
      <c r="D7" s="13"/>
      <c r="E7" s="13"/>
      <c r="F7" s="17"/>
      <c r="G7" s="17"/>
      <c r="I7" s="4"/>
      <c r="J7" s="4"/>
      <c r="K7" s="13"/>
      <c r="L7" s="13"/>
    </row>
    <row r="10" spans="2:14" x14ac:dyDescent="0.25">
      <c r="B10" s="1" t="s">
        <v>13</v>
      </c>
      <c r="C10" s="2"/>
      <c r="D10" s="2"/>
      <c r="E10" s="5"/>
      <c r="F10" s="4"/>
      <c r="G10" s="4"/>
    </row>
    <row r="11" spans="2:14" ht="30" x14ac:dyDescent="0.25">
      <c r="B11" s="1"/>
      <c r="C11" s="5"/>
      <c r="D11" s="6" t="s">
        <v>2</v>
      </c>
      <c r="E11" s="6" t="s">
        <v>3</v>
      </c>
      <c r="F11" s="7" t="s">
        <v>4</v>
      </c>
      <c r="G11" s="7" t="s">
        <v>4</v>
      </c>
      <c r="I11" s="1" t="s">
        <v>10</v>
      </c>
      <c r="J11" s="2"/>
      <c r="K11" s="2"/>
      <c r="L11" s="5"/>
    </row>
    <row r="12" spans="2:14" ht="30" x14ac:dyDescent="0.25">
      <c r="B12" s="1" t="s">
        <v>5</v>
      </c>
      <c r="C12" s="5"/>
      <c r="D12" s="8">
        <v>7676587.0099999998</v>
      </c>
      <c r="E12" s="8">
        <v>6541912.5499999998</v>
      </c>
      <c r="F12" s="10">
        <f>D12/D14*100</f>
        <v>83.180787576828337</v>
      </c>
      <c r="G12" s="10">
        <f>E12/E14*100</f>
        <v>83.477432616296198</v>
      </c>
      <c r="I12" s="1"/>
      <c r="J12" s="5"/>
      <c r="K12" s="6" t="s">
        <v>2</v>
      </c>
      <c r="L12" s="6" t="s">
        <v>3</v>
      </c>
      <c r="M12" s="7" t="s">
        <v>4</v>
      </c>
      <c r="N12" s="7" t="s">
        <v>4</v>
      </c>
    </row>
    <row r="13" spans="2:14" x14ac:dyDescent="0.25">
      <c r="B13" s="1" t="s">
        <v>6</v>
      </c>
      <c r="C13" s="5"/>
      <c r="D13" s="8">
        <v>1552211.17</v>
      </c>
      <c r="E13" s="8">
        <v>1294831.28</v>
      </c>
      <c r="F13" s="10">
        <f>D13/D14*100</f>
        <v>16.81921242317166</v>
      </c>
      <c r="G13" s="10">
        <f>E13/E14*100</f>
        <v>16.522567383703802</v>
      </c>
      <c r="I13" s="1" t="s">
        <v>6</v>
      </c>
      <c r="J13" s="5"/>
      <c r="K13" s="8">
        <v>139062.44</v>
      </c>
      <c r="L13" s="8">
        <v>116613.73</v>
      </c>
      <c r="M13" s="19">
        <f>K13/K14*100</f>
        <v>100</v>
      </c>
      <c r="N13" s="10">
        <f>L13/L14*100</f>
        <v>100</v>
      </c>
    </row>
    <row r="14" spans="2:14" x14ac:dyDescent="0.25">
      <c r="B14" s="1" t="s">
        <v>8</v>
      </c>
      <c r="C14" s="5"/>
      <c r="D14" s="18">
        <f>SUM(D12:D13)</f>
        <v>9228798.1799999997</v>
      </c>
      <c r="E14" s="18">
        <f>SUM(E12:E13)</f>
        <v>7836743.8300000001</v>
      </c>
      <c r="F14" s="13"/>
      <c r="G14" s="13"/>
      <c r="I14" s="1" t="s">
        <v>8</v>
      </c>
      <c r="J14" s="5"/>
      <c r="K14" s="12">
        <f>SUM(K13)</f>
        <v>139062.44</v>
      </c>
      <c r="L14" s="12">
        <f>SUM(L13)</f>
        <v>116613.73</v>
      </c>
      <c r="M14" s="17"/>
      <c r="N14" s="17"/>
    </row>
    <row r="15" spans="2:14" x14ac:dyDescent="0.25">
      <c r="B15" s="4"/>
      <c r="C15" s="4"/>
      <c r="D15" s="13"/>
      <c r="E15" s="13"/>
      <c r="F15" s="13"/>
      <c r="G15" s="13"/>
    </row>
    <row r="18" spans="2:7" x14ac:dyDescent="0.25">
      <c r="B18" s="1" t="s">
        <v>14</v>
      </c>
      <c r="C18" s="2"/>
      <c r="D18" s="2"/>
      <c r="E18" s="5"/>
      <c r="F18" s="4"/>
      <c r="G18" s="4"/>
    </row>
    <row r="19" spans="2:7" ht="30" x14ac:dyDescent="0.25">
      <c r="B19" s="1"/>
      <c r="C19" s="5"/>
      <c r="D19" s="6" t="s">
        <v>2</v>
      </c>
      <c r="E19" s="6" t="s">
        <v>3</v>
      </c>
      <c r="F19" s="7" t="s">
        <v>4</v>
      </c>
      <c r="G19" s="7" t="s">
        <v>4</v>
      </c>
    </row>
    <row r="20" spans="2:7" x14ac:dyDescent="0.25">
      <c r="B20" s="1" t="s">
        <v>5</v>
      </c>
      <c r="C20" s="5"/>
      <c r="D20" s="8">
        <v>1779153.86</v>
      </c>
      <c r="E20" s="8">
        <v>1559218.57</v>
      </c>
      <c r="F20" s="10">
        <f>D20/D22*100</f>
        <v>87.835552967310477</v>
      </c>
      <c r="G20" s="10">
        <f>E20/E22*100</f>
        <v>87.991216671473339</v>
      </c>
    </row>
    <row r="21" spans="2:7" x14ac:dyDescent="0.25">
      <c r="B21" s="1" t="s">
        <v>6</v>
      </c>
      <c r="C21" s="5"/>
      <c r="D21" s="8">
        <v>246397.07</v>
      </c>
      <c r="E21" s="8">
        <v>212797.58</v>
      </c>
      <c r="F21" s="10">
        <f>D21/D22*100</f>
        <v>12.164447032689521</v>
      </c>
      <c r="G21" s="10">
        <f>E21/E22*100</f>
        <v>12.008783328526659</v>
      </c>
    </row>
    <row r="22" spans="2:7" x14ac:dyDescent="0.25">
      <c r="B22" s="1" t="s">
        <v>8</v>
      </c>
      <c r="C22" s="5"/>
      <c r="D22" s="12">
        <f>SUM(D20:D21)</f>
        <v>2025550.9300000002</v>
      </c>
      <c r="E22" s="12">
        <f>SUM(E20:E21)</f>
        <v>1772016.1500000001</v>
      </c>
    </row>
  </sheetData>
  <mergeCells count="24">
    <mergeCell ref="B18:E18"/>
    <mergeCell ref="B19:C19"/>
    <mergeCell ref="B20:C20"/>
    <mergeCell ref="B21:C21"/>
    <mergeCell ref="B22:C22"/>
    <mergeCell ref="B12:C12"/>
    <mergeCell ref="I12:J12"/>
    <mergeCell ref="B13:C13"/>
    <mergeCell ref="I13:J13"/>
    <mergeCell ref="B14:C14"/>
    <mergeCell ref="I14:J14"/>
    <mergeCell ref="B5:C5"/>
    <mergeCell ref="I5:J5"/>
    <mergeCell ref="B6:C6"/>
    <mergeCell ref="I6:J6"/>
    <mergeCell ref="B10:E10"/>
    <mergeCell ref="B11:C11"/>
    <mergeCell ref="I11:L11"/>
    <mergeCell ref="B2:E2"/>
    <mergeCell ref="I2:L2"/>
    <mergeCell ref="B3:C3"/>
    <mergeCell ref="I3:J3"/>
    <mergeCell ref="B4:C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LICITACIONES-2016</vt:lpstr>
      <vt:lpstr>ADJUDICACIONES-2016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dcterms:created xsi:type="dcterms:W3CDTF">2018-03-22T12:40:42Z</dcterms:created>
  <dcterms:modified xsi:type="dcterms:W3CDTF">2018-03-22T12:41:36Z</dcterms:modified>
</cp:coreProperties>
</file>