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ORTAL 2018\PUBLICIDAD ACTIVA - INFORMACION ECONOMICA PRES Y ESTADISTICA\CONTRATACION\CONTRATOS MENORES\"/>
    </mc:Choice>
  </mc:AlternateContent>
  <bookViews>
    <workbookView xWindow="0" yWindow="0" windowWidth="28800" windowHeight="12300"/>
  </bookViews>
  <sheets>
    <sheet name="ADJUDICACIONES - 2017" sheetId="1" r:id="rId1"/>
    <sheet name="VOLUMEN TOTAL" sheetId="2" r:id="rId2"/>
    <sheet name="GRAFIC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D8" i="2" s="1"/>
  <c r="D9" i="2" l="1"/>
  <c r="D7" i="2"/>
  <c r="D10" i="2" s="1"/>
  <c r="I21" i="1" l="1"/>
  <c r="C27" i="1" l="1"/>
  <c r="C20" i="1"/>
  <c r="I12" i="1"/>
  <c r="C12" i="1"/>
  <c r="E10" i="1" s="1"/>
  <c r="E26" i="1" l="1"/>
  <c r="K20" i="1"/>
  <c r="K18" i="1"/>
  <c r="E17" i="1"/>
  <c r="E18" i="1"/>
  <c r="E19" i="1"/>
  <c r="E11" i="1"/>
  <c r="E9" i="1"/>
  <c r="E24" i="1"/>
  <c r="E25" i="1"/>
  <c r="E20" i="1" l="1"/>
  <c r="E12" i="1"/>
  <c r="E27" i="1"/>
</calcChain>
</file>

<file path=xl/sharedStrings.xml><?xml version="1.0" encoding="utf-8"?>
<sst xmlns="http://schemas.openxmlformats.org/spreadsheetml/2006/main" count="79" uniqueCount="34">
  <si>
    <t>ADJUDICACIONES CONTRATOS DE OBRAS</t>
  </si>
  <si>
    <t>ADJUDICACIONES CONTRATOS VARIOS</t>
  </si>
  <si>
    <t>CUANTÍAS</t>
  </si>
  <si>
    <t>CUANTÍA</t>
  </si>
  <si>
    <t>%</t>
  </si>
  <si>
    <t>PROCEDIMIENTOS ABIERTOS (*)</t>
  </si>
  <si>
    <t>ADJUDICADA</t>
  </si>
  <si>
    <t>PROCEDIMIENTOS  NEGOCIADOS (*)</t>
  </si>
  <si>
    <t>PROCEDIMIENTOS NEGOCIADOS (*)</t>
  </si>
  <si>
    <t>OPERACIONES CON NATURALEZA DE CONTRATO MENOR (**)</t>
  </si>
  <si>
    <t>AUTORIZADA</t>
  </si>
  <si>
    <t>TOTAL</t>
  </si>
  <si>
    <t>ADJUDICACIONES CONTRATOS DE SERVICIOS</t>
  </si>
  <si>
    <t xml:space="preserve">PROCEDIMIENTOS ABIERTOS (*) </t>
  </si>
  <si>
    <t>PROCEDIMIENTOS NEGOCIADOS</t>
  </si>
  <si>
    <t>ADJUDICACIONES CONTRATOS DE SUMINISTROS</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</si>
  <si>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y por tipos de contratos,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</si>
  <si>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ADJUDICACIONES ADHESIÓN ACUERDO MARCO</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</si>
  <si>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y por tipos de contratos, las cuantías adjudicadas durante la anualidad 2017</t>
    </r>
  </si>
  <si>
    <t>VOLUMEN TOTAL</t>
  </si>
  <si>
    <t>PROCEDIMIENTOS ABIERTOS</t>
  </si>
  <si>
    <t>ADJUDICADA (*)</t>
  </si>
  <si>
    <t>OPERACIONES CON NATURALEZA DE CONTRATO MENOR</t>
  </si>
  <si>
    <t>AUTORIZADA (**)</t>
  </si>
  <si>
    <t>CUANTÍA ADJUDICADA (*)</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</si>
  <si>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</si>
  <si>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ADHESION ACUERDO MARCO</t>
  </si>
  <si>
    <r>
      <t xml:space="preserve">Fuente: </t>
    </r>
    <r>
      <rPr>
        <b/>
        <sz val="9"/>
        <color theme="1"/>
        <rFont val="Calibri"/>
        <family val="2"/>
        <scheme val="minor"/>
      </rPr>
      <t>CONTRATACIÓN, CENTROS GESTORES, SICALWIN Y TRANSPARENCIA</t>
    </r>
  </si>
  <si>
    <r>
      <t xml:space="preserve">Versión: </t>
    </r>
    <r>
      <rPr>
        <b/>
        <sz val="11"/>
        <color theme="1"/>
        <rFont val="Calibri"/>
        <family val="2"/>
        <scheme val="minor"/>
      </rPr>
      <t>29/03/2018</t>
    </r>
  </si>
  <si>
    <t>PROCEDIMIENTOS DE ADJUDICACIÓN AÑO 2017</t>
  </si>
  <si>
    <t>DATOS ESTADÍSTICOS SOBRE EL PORCENTAJE EN VOLUMEN PRESUPUESTARIO DE CONTRATOS ADJUDICADOS A TRAVÉS DE CADA UNO DE LOS PROCEDIMIENTOS PREVISTOS EN LA LEGISLACIÓN DE CONTRATOS DEL SECTOR PÚBLICO 
AÑO 2017</t>
  </si>
  <si>
    <t>Documento reelaborado por la Unidad de Transparencia</t>
  </si>
  <si>
    <r>
      <t xml:space="preserve">Versión: </t>
    </r>
    <r>
      <rPr>
        <b/>
        <sz val="9"/>
        <color theme="1"/>
        <rFont val="Calibri"/>
        <family val="2"/>
        <scheme val="minor"/>
      </rPr>
      <t>04/04/2018</t>
    </r>
  </si>
  <si>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las cuantías adjudicadas durante la anualidad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</si>
</sst>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0.00;[Red]#,##0.00"/>
    <numFmt numFmtId="166" formatCode="#,##0.00\ &quot;€&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Alignment="1">
      <alignment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0" xfId="0" applyFont="1" applyBorder="1" applyAlignment="1">
      <alignment horizontal="center"/>
    </xf>
    <xf numFmtId="164" fontId="3" fillId="0" borderId="0" xfId="0" applyNumberFormat="1" applyFont="1" applyBorder="1" applyAlignment="1">
      <alignment horizontal="right"/>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right"/>
    </xf>
    <xf numFmtId="164" fontId="3" fillId="0" borderId="0" xfId="0" applyNumberFormat="1" applyFont="1" applyBorder="1" applyAlignment="1">
      <alignment horizont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center"/>
    </xf>
    <xf numFmtId="2" fontId="4" fillId="0" borderId="1" xfId="0" applyNumberFormat="1" applyFont="1" applyFill="1" applyBorder="1" applyAlignment="1">
      <alignment horizontal="center"/>
    </xf>
    <xf numFmtId="164" fontId="3" fillId="0" borderId="1" xfId="0" applyNumberFormat="1" applyFont="1" applyBorder="1" applyAlignment="1">
      <alignment horizontal="right"/>
    </xf>
    <xf numFmtId="2" fontId="3" fillId="0" borderId="1" xfId="0" applyNumberFormat="1" applyFont="1" applyFill="1" applyBorder="1" applyAlignment="1">
      <alignment horizontal="center"/>
    </xf>
    <xf numFmtId="164" fontId="4" fillId="0" borderId="1" xfId="0" applyNumberFormat="1" applyFont="1" applyBorder="1"/>
    <xf numFmtId="0" fontId="3" fillId="0" borderId="0" xfId="0" applyFont="1" applyFill="1"/>
    <xf numFmtId="0" fontId="3" fillId="0" borderId="0" xfId="0" applyFont="1" applyAlignment="1">
      <alignment horizontal="center" vertical="top" wrapText="1"/>
    </xf>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Alignment="1">
      <alignment horizontal="justify" vertical="center"/>
    </xf>
    <xf numFmtId="0" fontId="3" fillId="0" borderId="0" xfId="0" applyFont="1" applyAlignment="1">
      <alignment horizontal="center" wrapText="1"/>
    </xf>
    <xf numFmtId="0" fontId="1" fillId="8" borderId="1" xfId="0" applyFont="1" applyFill="1" applyBorder="1"/>
    <xf numFmtId="0" fontId="6" fillId="8" borderId="1" xfId="0" applyFont="1" applyFill="1" applyBorder="1" applyAlignment="1">
      <alignment horizontal="center"/>
    </xf>
    <xf numFmtId="0" fontId="6" fillId="0" borderId="1" xfId="0" applyFont="1" applyBorder="1" applyAlignment="1">
      <alignment vertical="center"/>
    </xf>
    <xf numFmtId="166"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right"/>
    </xf>
    <xf numFmtId="166" fontId="6" fillId="0" borderId="1" xfId="0" applyNumberFormat="1" applyFont="1" applyBorder="1" applyAlignment="1">
      <alignment horizontal="center"/>
    </xf>
    <xf numFmtId="4" fontId="6" fillId="0" borderId="1" xfId="0" applyNumberFormat="1" applyFont="1" applyBorder="1" applyAlignment="1">
      <alignment horizontal="center"/>
    </xf>
    <xf numFmtId="0" fontId="6" fillId="0" borderId="0"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Alignment="1">
      <alignment wrapText="1"/>
    </xf>
    <xf numFmtId="0"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5"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 fillId="7" borderId="1" xfId="0" applyFont="1" applyFill="1" applyBorder="1" applyAlignment="1">
      <alignment horizontal="center"/>
    </xf>
    <xf numFmtId="0" fontId="3" fillId="0" borderId="0" xfId="0" applyFont="1" applyAlignment="1">
      <alignment horizontal="justify" wrapText="1"/>
    </xf>
    <xf numFmtId="0" fontId="3" fillId="0" borderId="0" xfId="0" applyFont="1" applyAlignment="1">
      <alignment horizontal="justify" vertical="top" wrapText="1"/>
    </xf>
    <xf numFmtId="0" fontId="5" fillId="2" borderId="1"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1"/>
          <c:order val="0"/>
          <c:tx>
            <c:strRef>
              <c:f>'VOLUMEN TOTAL'!$B$6</c:f>
              <c:strCache>
                <c:ptCount val="1"/>
                <c:pt idx="0">
                  <c:v>VOLUMEN TOTAL</c:v>
                </c:pt>
              </c:strCache>
            </c:strRef>
          </c:tx>
          <c:invertIfNegative val="0"/>
          <c:cat>
            <c:strRef>
              <c:f>'VOLUMEN TOTAL'!$A$7:$A$10</c:f>
              <c:strCache>
                <c:ptCount val="3"/>
                <c:pt idx="0">
                  <c:v>PROCEDIMIENTOS ABIERTOS</c:v>
                </c:pt>
                <c:pt idx="1">
                  <c:v>PROCEDIMIENTOS NEGOCIADOS</c:v>
                </c:pt>
                <c:pt idx="2">
                  <c:v>OPERACIONES CON NATURALEZA DE CONTRATO MENOR</c:v>
                </c:pt>
              </c:strCache>
            </c:strRef>
          </c:cat>
          <c:val>
            <c:numRef>
              <c:f>'VOLUMEN TOTAL'!$B$7:$B$10</c:f>
              <c:numCache>
                <c:formatCode>#,##0.00\ "€"</c:formatCode>
                <c:ptCount val="4"/>
                <c:pt idx="0">
                  <c:v>9739000.7699999996</c:v>
                </c:pt>
                <c:pt idx="1">
                  <c:v>7587572.2400000002</c:v>
                </c:pt>
                <c:pt idx="2">
                  <c:v>14130824.91</c:v>
                </c:pt>
                <c:pt idx="3">
                  <c:v>31457397.919999998</c:v>
                </c:pt>
              </c:numCache>
            </c:numRef>
          </c:val>
          <c:extLst>
            <c:ext xmlns:c16="http://schemas.microsoft.com/office/drawing/2014/chart" uri="{C3380CC4-5D6E-409C-BE32-E72D297353CC}">
              <c16:uniqueId val="{0000000D-C7E2-48A0-880B-02D5F8EF058B}"/>
            </c:ext>
          </c:extLst>
        </c:ser>
        <c:dLbls>
          <c:showLegendKey val="0"/>
          <c:showVal val="0"/>
          <c:showCatName val="0"/>
          <c:showSerName val="0"/>
          <c:showPercent val="0"/>
          <c:showBubbleSize val="0"/>
        </c:dLbls>
        <c:gapWidth val="150"/>
        <c:axId val="155195648"/>
        <c:axId val="60526976"/>
      </c:barChart>
      <c:catAx>
        <c:axId val="155195648"/>
        <c:scaling>
          <c:orientation val="minMax"/>
        </c:scaling>
        <c:delete val="0"/>
        <c:axPos val="b"/>
        <c:numFmt formatCode="General" sourceLinked="0"/>
        <c:majorTickMark val="out"/>
        <c:minorTickMark val="none"/>
        <c:tickLblPos val="nextTo"/>
        <c:crossAx val="60526976"/>
        <c:crosses val="autoZero"/>
        <c:auto val="1"/>
        <c:lblAlgn val="ctr"/>
        <c:lblOffset val="100"/>
        <c:noMultiLvlLbl val="0"/>
      </c:catAx>
      <c:valAx>
        <c:axId val="60526976"/>
        <c:scaling>
          <c:orientation val="minMax"/>
        </c:scaling>
        <c:delete val="0"/>
        <c:axPos val="l"/>
        <c:majorGridlines/>
        <c:numFmt formatCode="#,##0.00\ &quot;€&quot;" sourceLinked="1"/>
        <c:majorTickMark val="out"/>
        <c:minorTickMark val="none"/>
        <c:tickLblPos val="nextTo"/>
        <c:crossAx val="155195648"/>
        <c:crosses val="autoZero"/>
        <c:crossBetween val="between"/>
      </c:valAx>
      <c:spPr>
        <a:noFill/>
        <a:ln w="25400">
          <a:noFill/>
        </a:ln>
      </c:spPr>
    </c:plotArea>
    <c:legend>
      <c:legendPos val="r"/>
      <c:overlay val="0"/>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3048000" y="209550"/>
    <xdr:ext cx="9286875" cy="641360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0.47458</cdr:x>
      <cdr:y>0.5</cdr:y>
    </cdr:from>
    <cdr:to>
      <cdr:x>0.66102</cdr:x>
      <cdr:y>0.55455</cdr:y>
    </cdr:to>
    <cdr:sp macro="" textlink="">
      <cdr:nvSpPr>
        <cdr:cNvPr id="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0.2041</cdr:x>
      <cdr:y>0.39713</cdr:y>
    </cdr:from>
    <cdr:to>
      <cdr:x>0.2686</cdr:x>
      <cdr:y>0.66682</cdr:y>
    </cdr:to>
    <cdr:cxnSp macro="">
      <cdr:nvCxnSpPr>
        <cdr:cNvPr id="5" name="4 Conector recto"/>
        <cdr:cNvCxnSpPr/>
      </cdr:nvCxnSpPr>
      <cdr:spPr>
        <a:xfrm xmlns:a="http://schemas.openxmlformats.org/drawingml/2006/main" flipV="1">
          <a:off x="1895475" y="2547037"/>
          <a:ext cx="598980" cy="17296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9"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0.22137</cdr:x>
      <cdr:y>0.34203</cdr:y>
    </cdr:from>
    <cdr:to>
      <cdr:x>0.40272</cdr:x>
      <cdr:y>0.39657</cdr:y>
    </cdr:to>
    <cdr:sp macro="" textlink="">
      <cdr:nvSpPr>
        <cdr:cNvPr id="22" name="1 Rectángulo redondeado"/>
        <cdr:cNvSpPr/>
      </cdr:nvSpPr>
      <cdr:spPr>
        <a:xfrm xmlns:a="http://schemas.openxmlformats.org/drawingml/2006/main">
          <a:off x="2055795" y="2193630"/>
          <a:ext cx="1684175" cy="349798"/>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ADJUDICADAS</a:t>
          </a:r>
          <a:endParaRPr lang="es-ES" b="1"/>
        </a:p>
      </cdr:txBody>
    </cdr:sp>
  </cdr:relSizeAnchor>
  <cdr:relSizeAnchor xmlns:cdr="http://schemas.openxmlformats.org/drawingml/2006/chartDrawing">
    <cdr:from>
      <cdr:x>0.47458</cdr:x>
      <cdr:y>0.5</cdr:y>
    </cdr:from>
    <cdr:to>
      <cdr:x>0.66102</cdr:x>
      <cdr:y>0.55455</cdr:y>
    </cdr:to>
    <cdr:sp macro="" textlink="">
      <cdr:nvSpPr>
        <cdr:cNvPr id="2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0.31205</cdr:x>
      <cdr:y>0.39657</cdr:y>
    </cdr:from>
    <cdr:to>
      <cdr:x>0.37538</cdr:x>
      <cdr:y>0.71137</cdr:y>
    </cdr:to>
    <cdr:cxnSp macro="">
      <cdr:nvCxnSpPr>
        <cdr:cNvPr id="25" name="5 Conector recto"/>
        <cdr:cNvCxnSpPr>
          <a:endCxn xmlns:a="http://schemas.openxmlformats.org/drawingml/2006/main" id="22" idx="2"/>
        </cdr:cNvCxnSpPr>
      </cdr:nvCxnSpPr>
      <cdr:spPr>
        <a:xfrm xmlns:a="http://schemas.openxmlformats.org/drawingml/2006/main" flipH="1" flipV="1">
          <a:off x="2897923" y="2543445"/>
          <a:ext cx="588227" cy="201903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26"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120" zoomScaleNormal="120" workbookViewId="0">
      <selection activeCell="A5" sqref="A5:K5"/>
    </sheetView>
  </sheetViews>
  <sheetFormatPr baseColWidth="10" defaultColWidth="31.7109375" defaultRowHeight="12" x14ac:dyDescent="0.2"/>
  <cols>
    <col min="1" max="1" width="31.7109375" style="1"/>
    <col min="2" max="2" width="14" style="1" customWidth="1"/>
    <col min="3" max="3" width="15" style="1" customWidth="1"/>
    <col min="4" max="4" width="15" style="18" customWidth="1"/>
    <col min="5" max="5" width="8" style="25" customWidth="1"/>
    <col min="6" max="6" width="5.28515625" style="1" customWidth="1"/>
    <col min="7" max="7" width="31.7109375" style="1"/>
    <col min="8" max="8" width="13.42578125" style="1" customWidth="1"/>
    <col min="9" max="9" width="14.85546875" style="1" customWidth="1"/>
    <col min="10" max="10" width="14.85546875" style="20" customWidth="1"/>
    <col min="11" max="11" width="11.42578125" style="1" customWidth="1"/>
    <col min="12" max="16384" width="31.7109375" style="1"/>
  </cols>
  <sheetData>
    <row r="1" spans="1:11" x14ac:dyDescent="0.2">
      <c r="H1" s="1" t="s">
        <v>31</v>
      </c>
    </row>
    <row r="2" spans="1:11" x14ac:dyDescent="0.2">
      <c r="A2" s="1" t="s">
        <v>32</v>
      </c>
    </row>
    <row r="3" spans="1:11" x14ac:dyDescent="0.2">
      <c r="H3" s="1" t="s">
        <v>27</v>
      </c>
    </row>
    <row r="4" spans="1:11" ht="16.5" customHeight="1" x14ac:dyDescent="0.2"/>
    <row r="5" spans="1:11" ht="64.5" customHeight="1" x14ac:dyDescent="0.35">
      <c r="A5" s="50" t="s">
        <v>30</v>
      </c>
      <c r="B5" s="50"/>
      <c r="C5" s="50"/>
      <c r="D5" s="50"/>
      <c r="E5" s="50"/>
      <c r="F5" s="50"/>
      <c r="G5" s="50"/>
      <c r="H5" s="50"/>
      <c r="I5" s="50"/>
      <c r="J5" s="50"/>
      <c r="K5" s="50"/>
    </row>
    <row r="7" spans="1:11" ht="15" x14ac:dyDescent="0.25">
      <c r="A7" s="51" t="s">
        <v>0</v>
      </c>
      <c r="B7" s="51"/>
      <c r="C7" s="51"/>
      <c r="D7" s="51"/>
      <c r="E7" s="51"/>
      <c r="G7" s="52" t="s">
        <v>1</v>
      </c>
      <c r="H7" s="52"/>
      <c r="I7" s="52"/>
      <c r="J7" s="52"/>
      <c r="K7" s="52"/>
    </row>
    <row r="8" spans="1:11" x14ac:dyDescent="0.2">
      <c r="A8" s="53"/>
      <c r="B8" s="54"/>
      <c r="C8" s="2" t="s">
        <v>2</v>
      </c>
      <c r="D8" s="3" t="s">
        <v>3</v>
      </c>
      <c r="E8" s="4" t="s">
        <v>4</v>
      </c>
      <c r="G8" s="53"/>
      <c r="H8" s="54"/>
      <c r="I8" s="2" t="s">
        <v>2</v>
      </c>
      <c r="J8" s="3" t="s">
        <v>3</v>
      </c>
      <c r="K8" s="5" t="s">
        <v>4</v>
      </c>
    </row>
    <row r="9" spans="1:11" s="9" customFormat="1" x14ac:dyDescent="0.2">
      <c r="A9" s="48" t="s">
        <v>5</v>
      </c>
      <c r="B9" s="49"/>
      <c r="C9" s="22">
        <v>5636451.6500000004</v>
      </c>
      <c r="D9" s="7" t="s">
        <v>6</v>
      </c>
      <c r="E9" s="8">
        <f>(C9*100)/$C$12</f>
        <v>36.37674405516568</v>
      </c>
      <c r="G9" s="48" t="s">
        <v>5</v>
      </c>
      <c r="H9" s="49"/>
      <c r="I9" s="6">
        <v>0</v>
      </c>
      <c r="J9" s="7" t="s">
        <v>6</v>
      </c>
      <c r="K9" s="47">
        <v>0</v>
      </c>
    </row>
    <row r="10" spans="1:11" s="9" customFormat="1" x14ac:dyDescent="0.2">
      <c r="A10" s="48" t="s">
        <v>7</v>
      </c>
      <c r="B10" s="49"/>
      <c r="C10" s="22">
        <v>4716264.04</v>
      </c>
      <c r="D10" s="7" t="s">
        <v>6</v>
      </c>
      <c r="E10" s="8">
        <f t="shared" ref="E10:E11" si="0">(C10*100)/$C$12</f>
        <v>30.438002582646419</v>
      </c>
      <c r="G10" s="48" t="s">
        <v>8</v>
      </c>
      <c r="H10" s="49"/>
      <c r="I10" s="6">
        <v>0</v>
      </c>
      <c r="J10" s="7" t="s">
        <v>6</v>
      </c>
      <c r="K10" s="47">
        <v>0</v>
      </c>
    </row>
    <row r="11" spans="1:11" s="9" customFormat="1" x14ac:dyDescent="0.25">
      <c r="A11" s="56" t="s">
        <v>9</v>
      </c>
      <c r="B11" s="57"/>
      <c r="C11" s="6">
        <v>5141941.12</v>
      </c>
      <c r="D11" s="7" t="s">
        <v>10</v>
      </c>
      <c r="E11" s="8">
        <f t="shared" si="0"/>
        <v>33.185253362187886</v>
      </c>
      <c r="G11" s="56" t="s">
        <v>9</v>
      </c>
      <c r="H11" s="57"/>
      <c r="I11" s="6">
        <v>899.3</v>
      </c>
      <c r="J11" s="7" t="s">
        <v>10</v>
      </c>
      <c r="K11" s="47">
        <v>100</v>
      </c>
    </row>
    <row r="12" spans="1:11" s="9" customFormat="1" x14ac:dyDescent="0.25">
      <c r="A12" s="48" t="s">
        <v>11</v>
      </c>
      <c r="B12" s="49"/>
      <c r="C12" s="10">
        <f>SUM(C9:C11)</f>
        <v>15494656.810000002</v>
      </c>
      <c r="D12" s="11"/>
      <c r="E12" s="12">
        <f>SUM(E9:E11)</f>
        <v>100</v>
      </c>
      <c r="G12" s="48" t="s">
        <v>11</v>
      </c>
      <c r="H12" s="49"/>
      <c r="I12" s="6">
        <f>SUM(I9:I11)</f>
        <v>899.3</v>
      </c>
      <c r="J12" s="7"/>
      <c r="K12" s="12">
        <v>100</v>
      </c>
    </row>
    <row r="13" spans="1:11" x14ac:dyDescent="0.2">
      <c r="A13" s="13"/>
      <c r="B13" s="13"/>
      <c r="C13" s="14"/>
      <c r="D13" s="15"/>
      <c r="E13" s="16"/>
      <c r="G13" s="13"/>
      <c r="H13" s="13"/>
      <c r="I13" s="14"/>
      <c r="J13" s="17"/>
    </row>
    <row r="15" spans="1:11" s="9" customFormat="1" ht="15" x14ac:dyDescent="0.25">
      <c r="A15" s="55" t="s">
        <v>12</v>
      </c>
      <c r="B15" s="55"/>
      <c r="C15" s="55"/>
      <c r="D15" s="55"/>
      <c r="E15" s="55"/>
      <c r="J15" s="18"/>
    </row>
    <row r="16" spans="1:11" s="9" customFormat="1" ht="15" x14ac:dyDescent="0.25">
      <c r="A16" s="48"/>
      <c r="B16" s="49"/>
      <c r="C16" s="3" t="s">
        <v>2</v>
      </c>
      <c r="D16" s="3" t="s">
        <v>3</v>
      </c>
      <c r="E16" s="19" t="s">
        <v>4</v>
      </c>
      <c r="G16" s="60" t="s">
        <v>17</v>
      </c>
      <c r="H16" s="60"/>
      <c r="I16" s="60"/>
      <c r="J16" s="60"/>
      <c r="K16" s="60"/>
    </row>
    <row r="17" spans="1:11" s="9" customFormat="1" x14ac:dyDescent="0.2">
      <c r="A17" s="48" t="s">
        <v>13</v>
      </c>
      <c r="B17" s="49"/>
      <c r="C17" s="22">
        <v>2573755.15</v>
      </c>
      <c r="D17" s="7" t="s">
        <v>6</v>
      </c>
      <c r="E17" s="8">
        <f>(C17*100)/$C$20</f>
        <v>21.539872156413242</v>
      </c>
      <c r="G17" s="53"/>
      <c r="H17" s="54"/>
      <c r="I17" s="2" t="s">
        <v>2</v>
      </c>
      <c r="J17" s="3" t="s">
        <v>3</v>
      </c>
      <c r="K17" s="21" t="s">
        <v>4</v>
      </c>
    </row>
    <row r="18" spans="1:11" s="9" customFormat="1" x14ac:dyDescent="0.2">
      <c r="A18" s="48" t="s">
        <v>8</v>
      </c>
      <c r="B18" s="49"/>
      <c r="C18" s="22">
        <v>2392130.5299999998</v>
      </c>
      <c r="D18" s="7" t="s">
        <v>6</v>
      </c>
      <c r="E18" s="8">
        <f t="shared" ref="E18:E19" si="1">(C18*100)/$C$20</f>
        <v>20.019847574720949</v>
      </c>
      <c r="G18" s="53" t="s">
        <v>13</v>
      </c>
      <c r="H18" s="54"/>
      <c r="I18" s="22">
        <v>0</v>
      </c>
      <c r="J18" s="7" t="s">
        <v>6</v>
      </c>
      <c r="K18" s="23">
        <f>(I18*100)/$C$27</f>
        <v>0</v>
      </c>
    </row>
    <row r="19" spans="1:11" s="9" customFormat="1" ht="12" customHeight="1" x14ac:dyDescent="0.2">
      <c r="A19" s="56" t="s">
        <v>9</v>
      </c>
      <c r="B19" s="57"/>
      <c r="C19" s="6">
        <v>6982909.2400000002</v>
      </c>
      <c r="D19" s="7" t="s">
        <v>10</v>
      </c>
      <c r="E19" s="8">
        <f t="shared" si="1"/>
        <v>58.440280268865806</v>
      </c>
      <c r="G19" s="53" t="s">
        <v>8</v>
      </c>
      <c r="H19" s="54"/>
      <c r="I19" s="22">
        <v>811158.45</v>
      </c>
      <c r="J19" s="7" t="s">
        <v>6</v>
      </c>
      <c r="K19" s="23">
        <v>100</v>
      </c>
    </row>
    <row r="20" spans="1:11" s="9" customFormat="1" x14ac:dyDescent="0.2">
      <c r="A20" s="48" t="s">
        <v>11</v>
      </c>
      <c r="B20" s="49"/>
      <c r="C20" s="10">
        <f>SUM(C17:C19)</f>
        <v>11948794.92</v>
      </c>
      <c r="D20" s="11"/>
      <c r="E20" s="12">
        <f>SUM(E17:E19)</f>
        <v>100</v>
      </c>
      <c r="G20" s="58" t="s">
        <v>9</v>
      </c>
      <c r="H20" s="59"/>
      <c r="I20" s="22">
        <v>0</v>
      </c>
      <c r="J20" s="7" t="s">
        <v>10</v>
      </c>
      <c r="K20" s="23">
        <f>(I20*100)/$C$27</f>
        <v>0</v>
      </c>
    </row>
    <row r="21" spans="1:11" x14ac:dyDescent="0.2">
      <c r="A21" s="13"/>
      <c r="B21" s="13"/>
      <c r="C21" s="14"/>
      <c r="D21" s="15"/>
      <c r="E21" s="16"/>
      <c r="G21" s="53" t="s">
        <v>11</v>
      </c>
      <c r="H21" s="54"/>
      <c r="I21" s="24">
        <f>SUM(I18:I20)</f>
        <v>811158.45</v>
      </c>
      <c r="J21" s="11"/>
      <c r="K21" s="12">
        <v>100</v>
      </c>
    </row>
    <row r="22" spans="1:11" ht="15" x14ac:dyDescent="0.25">
      <c r="A22" s="60" t="s">
        <v>15</v>
      </c>
      <c r="B22" s="60"/>
      <c r="C22" s="60"/>
      <c r="D22" s="60"/>
      <c r="E22" s="60"/>
    </row>
    <row r="23" spans="1:11" x14ac:dyDescent="0.2">
      <c r="A23" s="53"/>
      <c r="B23" s="54"/>
      <c r="C23" s="2" t="s">
        <v>2</v>
      </c>
      <c r="D23" s="3" t="s">
        <v>3</v>
      </c>
      <c r="E23" s="21" t="s">
        <v>4</v>
      </c>
    </row>
    <row r="24" spans="1:11" x14ac:dyDescent="0.2">
      <c r="A24" s="53" t="s">
        <v>13</v>
      </c>
      <c r="B24" s="54"/>
      <c r="C24" s="22">
        <v>1528793.97</v>
      </c>
      <c r="D24" s="7" t="s">
        <v>6</v>
      </c>
      <c r="E24" s="23">
        <f>(C24*100)/$C$27</f>
        <v>38.095592000421412</v>
      </c>
    </row>
    <row r="25" spans="1:11" x14ac:dyDescent="0.2">
      <c r="A25" s="53" t="s">
        <v>8</v>
      </c>
      <c r="B25" s="54"/>
      <c r="C25" s="22">
        <v>479177.67</v>
      </c>
      <c r="D25" s="7" t="s">
        <v>6</v>
      </c>
      <c r="E25" s="23">
        <f t="shared" ref="E25:E26" si="2">(C25*100)/$C$27</f>
        <v>11.940495168248583</v>
      </c>
    </row>
    <row r="26" spans="1:11" x14ac:dyDescent="0.2">
      <c r="A26" s="58" t="s">
        <v>9</v>
      </c>
      <c r="B26" s="59"/>
      <c r="C26" s="22">
        <v>2005075.25</v>
      </c>
      <c r="D26" s="7" t="s">
        <v>10</v>
      </c>
      <c r="E26" s="23">
        <f t="shared" si="2"/>
        <v>49.963912831330013</v>
      </c>
    </row>
    <row r="27" spans="1:11" x14ac:dyDescent="0.2">
      <c r="A27" s="53" t="s">
        <v>11</v>
      </c>
      <c r="B27" s="54"/>
      <c r="C27" s="24">
        <f>SUM(C24:C26)</f>
        <v>4013046.8899999997</v>
      </c>
      <c r="D27" s="11"/>
      <c r="E27" s="21">
        <f>SUM(E24:E26)</f>
        <v>100</v>
      </c>
    </row>
    <row r="30" spans="1:11" ht="33" customHeight="1" x14ac:dyDescent="0.2">
      <c r="A30" s="62" t="s">
        <v>18</v>
      </c>
      <c r="B30" s="62"/>
      <c r="C30" s="62"/>
      <c r="D30" s="62"/>
      <c r="E30" s="62"/>
      <c r="F30" s="62"/>
      <c r="G30" s="62"/>
      <c r="H30" s="62"/>
      <c r="I30" s="62"/>
      <c r="J30" s="26"/>
    </row>
    <row r="31" spans="1:11" x14ac:dyDescent="0.2">
      <c r="A31" s="27"/>
      <c r="B31" s="27"/>
      <c r="C31" s="28"/>
      <c r="D31" s="29"/>
      <c r="E31" s="27"/>
      <c r="F31" s="27"/>
      <c r="G31" s="27"/>
      <c r="H31" s="27"/>
      <c r="I31" s="27"/>
    </row>
    <row r="32" spans="1:11" ht="40.5" customHeight="1" x14ac:dyDescent="0.2">
      <c r="A32" s="61" t="s">
        <v>16</v>
      </c>
      <c r="B32" s="61"/>
      <c r="C32" s="61"/>
      <c r="D32" s="61"/>
      <c r="E32" s="61"/>
      <c r="F32" s="61"/>
      <c r="G32" s="61"/>
      <c r="H32" s="61"/>
      <c r="I32" s="61"/>
      <c r="J32" s="30"/>
    </row>
  </sheetData>
  <mergeCells count="33">
    <mergeCell ref="G16:K16"/>
    <mergeCell ref="G20:H20"/>
    <mergeCell ref="G21:H21"/>
    <mergeCell ref="G18:H18"/>
    <mergeCell ref="G17:H17"/>
    <mergeCell ref="A32:I32"/>
    <mergeCell ref="A30:I30"/>
    <mergeCell ref="G19:H19"/>
    <mergeCell ref="A18:B18"/>
    <mergeCell ref="A17:B17"/>
    <mergeCell ref="A16:B16"/>
    <mergeCell ref="A25:B25"/>
    <mergeCell ref="A26:B26"/>
    <mergeCell ref="A27:B27"/>
    <mergeCell ref="A19:B19"/>
    <mergeCell ref="A20:B20"/>
    <mergeCell ref="A22:E22"/>
    <mergeCell ref="A23:B23"/>
    <mergeCell ref="A24:B24"/>
    <mergeCell ref="A15:E15"/>
    <mergeCell ref="A10:B10"/>
    <mergeCell ref="G10:H10"/>
    <mergeCell ref="A11:B11"/>
    <mergeCell ref="G11:H11"/>
    <mergeCell ref="A12:B12"/>
    <mergeCell ref="G12:H12"/>
    <mergeCell ref="A9:B9"/>
    <mergeCell ref="G9:H9"/>
    <mergeCell ref="A5:K5"/>
    <mergeCell ref="A7:E7"/>
    <mergeCell ref="G7:K7"/>
    <mergeCell ref="A8:B8"/>
    <mergeCell ref="G8:H8"/>
  </mergeCells>
  <printOptions horizontalCentered="1" verticalCentered="1"/>
  <pageMargins left="0.70866141732283472" right="0.70866141732283472" top="0.94488188976377963" bottom="0.74803149606299213" header="0.31496062992125984" footer="0.31496062992125984"/>
  <pageSetup paperSize="9" scale="7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40" zoomScaleNormal="140" workbookViewId="0">
      <selection activeCell="A2" sqref="A2"/>
    </sheetView>
  </sheetViews>
  <sheetFormatPr baseColWidth="10" defaultRowHeight="15" x14ac:dyDescent="0.25"/>
  <cols>
    <col min="1" max="1" width="67.85546875" customWidth="1"/>
    <col min="2" max="2" width="30.85546875" customWidth="1"/>
    <col min="3" max="3" width="22.42578125" customWidth="1"/>
    <col min="4" max="4" width="18.42578125" customWidth="1"/>
  </cols>
  <sheetData>
    <row r="1" spans="1:4" x14ac:dyDescent="0.25">
      <c r="B1" s="1" t="s">
        <v>31</v>
      </c>
    </row>
    <row r="2" spans="1:4" x14ac:dyDescent="0.25">
      <c r="A2" t="s">
        <v>28</v>
      </c>
      <c r="B2" s="1" t="s">
        <v>27</v>
      </c>
    </row>
    <row r="4" spans="1:4" ht="26.25" x14ac:dyDescent="0.4">
      <c r="A4" s="63" t="s">
        <v>29</v>
      </c>
      <c r="B4" s="63"/>
      <c r="C4" s="63"/>
      <c r="D4" s="63"/>
    </row>
    <row r="6" spans="1:4" ht="18.75" x14ac:dyDescent="0.3">
      <c r="A6" s="31"/>
      <c r="B6" s="32" t="s">
        <v>19</v>
      </c>
      <c r="C6" s="32" t="s">
        <v>3</v>
      </c>
      <c r="D6" s="32" t="s">
        <v>4</v>
      </c>
    </row>
    <row r="7" spans="1:4" ht="18.75" x14ac:dyDescent="0.25">
      <c r="A7" s="33" t="s">
        <v>20</v>
      </c>
      <c r="B7" s="34">
        <v>9739000.7699999996</v>
      </c>
      <c r="C7" s="34" t="s">
        <v>21</v>
      </c>
      <c r="D7" s="35">
        <f>(B7*100)/$B$10</f>
        <v>30.959333619288753</v>
      </c>
    </row>
    <row r="8" spans="1:4" ht="18.75" x14ac:dyDescent="0.25">
      <c r="A8" s="33" t="s">
        <v>14</v>
      </c>
      <c r="B8" s="34">
        <v>7587572.2400000002</v>
      </c>
      <c r="C8" s="34" t="s">
        <v>21</v>
      </c>
      <c r="D8" s="35">
        <f>(B8*100)/$B$10</f>
        <v>24.120152147663713</v>
      </c>
    </row>
    <row r="9" spans="1:4" ht="18.75" x14ac:dyDescent="0.3">
      <c r="A9" s="36" t="s">
        <v>22</v>
      </c>
      <c r="B9" s="34">
        <v>14130824.91</v>
      </c>
      <c r="C9" s="34" t="s">
        <v>23</v>
      </c>
      <c r="D9" s="35">
        <f>(B9*100)/$B$10</f>
        <v>44.920514233047541</v>
      </c>
    </row>
    <row r="10" spans="1:4" ht="18.75" x14ac:dyDescent="0.3">
      <c r="A10" s="37"/>
      <c r="B10" s="38">
        <f>SUM(B7:B9)</f>
        <v>31457397.919999998</v>
      </c>
      <c r="C10" s="38"/>
      <c r="D10" s="39">
        <f>SUM(D7:D9)</f>
        <v>100</v>
      </c>
    </row>
    <row r="13" spans="1:4" ht="18.75" x14ac:dyDescent="0.25">
      <c r="A13" s="64" t="s">
        <v>26</v>
      </c>
      <c r="B13" s="65"/>
      <c r="C13" s="40"/>
    </row>
    <row r="14" spans="1:4" ht="18.75" x14ac:dyDescent="0.25">
      <c r="A14" s="33"/>
      <c r="B14" s="33" t="s">
        <v>24</v>
      </c>
    </row>
    <row r="15" spans="1:4" ht="18.75" x14ac:dyDescent="0.25">
      <c r="A15" s="41" t="s">
        <v>14</v>
      </c>
      <c r="B15" s="34">
        <v>811158.45</v>
      </c>
    </row>
    <row r="17" spans="1:9" ht="30.75" customHeight="1" x14ac:dyDescent="0.25">
      <c r="A17" s="66" t="s">
        <v>33</v>
      </c>
      <c r="B17" s="66"/>
      <c r="C17" s="66"/>
      <c r="D17" s="66"/>
      <c r="E17" s="42"/>
      <c r="F17" s="42"/>
      <c r="G17" s="42"/>
      <c r="H17" s="42"/>
      <c r="I17" s="42"/>
    </row>
    <row r="18" spans="1:9" x14ac:dyDescent="0.25">
      <c r="A18" s="43"/>
      <c r="B18" s="43"/>
      <c r="C18" s="44"/>
      <c r="D18" s="45"/>
      <c r="E18" s="46"/>
      <c r="F18" s="46"/>
      <c r="G18" s="46"/>
      <c r="H18" s="46"/>
      <c r="I18" s="46"/>
    </row>
    <row r="19" spans="1:9" ht="45" customHeight="1" x14ac:dyDescent="0.25">
      <c r="A19" s="67" t="s">
        <v>25</v>
      </c>
      <c r="B19" s="67"/>
      <c r="C19" s="67"/>
      <c r="D19" s="67"/>
      <c r="E19" s="46"/>
      <c r="F19" s="46"/>
      <c r="G19" s="46"/>
      <c r="H19" s="46"/>
      <c r="I19" s="46"/>
    </row>
  </sheetData>
  <mergeCells count="4">
    <mergeCell ref="A4:D4"/>
    <mergeCell ref="A13:B13"/>
    <mergeCell ref="A17:D17"/>
    <mergeCell ref="A19:D19"/>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- 2017</vt:lpstr>
      <vt:lpstr>VOLUMEN TOTAL</vt:lpstr>
      <vt:lpstr>GRAFICOS</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2018-04-03T06:25:17Z</cp:lastPrinted>
  <dcterms:created xsi:type="dcterms:W3CDTF">2018-03-22T08:57:49Z</dcterms:created>
  <dcterms:modified xsi:type="dcterms:W3CDTF">2018-04-04T09:14:10Z</dcterms:modified>
</cp:coreProperties>
</file>