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10" yWindow="-300" windowWidth="19440" windowHeight="12585"/>
  </bookViews>
  <sheets>
    <sheet name="2017 II" sheetId="2" r:id="rId1"/>
  </sheets>
  <calcPr calcId="145621"/>
</workbook>
</file>

<file path=xl/calcChain.xml><?xml version="1.0" encoding="utf-8"?>
<calcChain xmlns="http://schemas.openxmlformats.org/spreadsheetml/2006/main">
  <c r="H28" i="2" l="1"/>
  <c r="D25" i="2" l="1"/>
  <c r="B26" i="2" l="1"/>
  <c r="L25" i="2" l="1"/>
  <c r="B25" i="2"/>
  <c r="L23" i="2"/>
  <c r="B23" i="2"/>
  <c r="B22" i="2"/>
  <c r="L22" i="2"/>
  <c r="D27" i="2" l="1"/>
  <c r="K28" i="2" l="1"/>
  <c r="J28" i="2"/>
  <c r="I28" i="2"/>
  <c r="G28" i="2"/>
  <c r="F28" i="2"/>
  <c r="E28" i="2"/>
  <c r="D28" i="2"/>
  <c r="L27" i="2"/>
  <c r="B27" i="2"/>
  <c r="L26" i="2"/>
  <c r="L24" i="2"/>
  <c r="B24" i="2"/>
  <c r="L21" i="2"/>
  <c r="B21" i="2"/>
  <c r="L20" i="2"/>
  <c r="B20" i="2"/>
  <c r="L19" i="2"/>
  <c r="B19" i="2"/>
  <c r="L18" i="2"/>
  <c r="B18" i="2"/>
  <c r="L17" i="2"/>
  <c r="B17" i="2"/>
  <c r="L16" i="2"/>
  <c r="B16" i="2"/>
  <c r="L15" i="2"/>
  <c r="B15" i="2"/>
  <c r="L14" i="2"/>
  <c r="B14" i="2"/>
  <c r="L13" i="2"/>
  <c r="B13" i="2"/>
  <c r="L12" i="2"/>
  <c r="B12" i="2"/>
  <c r="L11" i="2"/>
  <c r="B11" i="2"/>
  <c r="L28" i="2" l="1"/>
  <c r="B28" i="2"/>
</calcChain>
</file>

<file path=xl/sharedStrings.xml><?xml version="1.0" encoding="utf-8"?>
<sst xmlns="http://schemas.openxmlformats.org/spreadsheetml/2006/main" count="53" uniqueCount="44">
  <si>
    <t>CAMPAÑA</t>
  </si>
  <si>
    <t>IMPORTE</t>
  </si>
  <si>
    <t>DEPARTAM.</t>
  </si>
  <si>
    <t>Prensa</t>
  </si>
  <si>
    <t>Radio</t>
  </si>
  <si>
    <t>Televisión</t>
  </si>
  <si>
    <t>Digitales</t>
  </si>
  <si>
    <t>Exterior</t>
  </si>
  <si>
    <t>Lonas</t>
  </si>
  <si>
    <t>Creatividades</t>
  </si>
  <si>
    <t>CARRETERAS</t>
  </si>
  <si>
    <t>Carreteras</t>
  </si>
  <si>
    <t>TOTAL:</t>
  </si>
  <si>
    <t>Creatividades, lonas y carreteras son independientes a la central de medios.</t>
  </si>
  <si>
    <t>* Las campañas en redes sociales no están incluidas en este documento.</t>
  </si>
  <si>
    <t>* Campañas publicitarias en este periodo gestionadas a través de la central de medios.</t>
  </si>
  <si>
    <t>TOP CREATION</t>
  </si>
  <si>
    <t>JUVENTUD</t>
  </si>
  <si>
    <t>CONCIERTOS EN LOS JARDINES DE LA DIPUTACIÓN</t>
  </si>
  <si>
    <t>COMUNES</t>
  </si>
  <si>
    <t>CINE DE VERANO EN LA DIPUTACIÓN</t>
  </si>
  <si>
    <t>FOMENTO DE LA LECTURA</t>
  </si>
  <si>
    <t>CULTURA</t>
  </si>
  <si>
    <t>GENÉRICO DIPUTACIÓN</t>
  </si>
  <si>
    <t>MEDIO AMBIENTE 2017</t>
  </si>
  <si>
    <t>M. AMBIENTE</t>
  </si>
  <si>
    <t>RUTAS AZULES</t>
  </si>
  <si>
    <t>C. HÍDRICO</t>
  </si>
  <si>
    <t>ESPACIOS IMPRESCINDIBLES</t>
  </si>
  <si>
    <t>9 DE OCTUBRE</t>
  </si>
  <si>
    <t>¿QUÉ ES LA DIPU?</t>
  </si>
  <si>
    <t>DIFUSIÓN CULTURAL DIPUTACIÓN</t>
  </si>
  <si>
    <t>TORNEO DE GOLF DIPUTACIÓN ALICANTE</t>
  </si>
  <si>
    <t>DEPORTES</t>
  </si>
  <si>
    <t>AGENDA CULTURAL</t>
  </si>
  <si>
    <t>PRODUCTOS PROVINCIA ALICANTE</t>
  </si>
  <si>
    <t>FOMENTO</t>
  </si>
  <si>
    <t>DÍA INTERNACIONAL DEL VOLUNTARIADO</t>
  </si>
  <si>
    <t>MODIFICACIÓN ORDENANZAS</t>
  </si>
  <si>
    <t>COSTE CAMPAÑAS DE PUBLICIDAD PERIODO 01-07-2017 A 30-11-2017</t>
  </si>
  <si>
    <t>Semanarios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</si>
  <si>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</si>
  <si>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Gabinete de Comunicación</t>
    </r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</si>
  <si>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06 de marzo de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</si>
</sst>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;[Red]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6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b/>
      <sz val="8"/>
      <name val="Comic Sans MS"/>
      <family val="4"/>
    </font>
    <font>
      <sz val="11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14" fontId="0" fillId="0" borderId="0" xfId="0" applyNumberFormat="1"/>
    <xf numFmtId="0" fontId="4" fillId="3" borderId="2" xfId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4" fontId="6" fillId="0" borderId="0" xfId="1" applyNumberFormat="1" applyFont="1" applyAlignment="1">
      <alignment horizontal="center" vertical="center" wrapText="1"/>
    </xf>
    <xf numFmtId="0" fontId="4" fillId="4" borderId="3" xfId="1" applyFont="1" applyFill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8" fontId="0" fillId="0" borderId="4" xfId="0" applyNumberFormat="1" applyBorder="1"/>
    <xf numFmtId="8" fontId="7" fillId="5" borderId="4" xfId="0" applyNumberFormat="1" applyFont="1" applyFill="1" applyBorder="1"/>
    <xf numFmtId="8" fontId="0" fillId="0" borderId="0" xfId="0" applyNumberFormat="1"/>
    <xf numFmtId="164" fontId="4" fillId="5" borderId="4" xfId="1" applyNumberFormat="1" applyFont="1" applyFill="1" applyBorder="1" applyAlignment="1">
      <alignment vertical="center"/>
    </xf>
    <xf numFmtId="4" fontId="4" fillId="5" borderId="5" xfId="1" applyNumberFormat="1" applyFont="1" applyFill="1" applyBorder="1" applyAlignment="1">
      <alignment vertical="center"/>
    </xf>
    <xf numFmtId="8" fontId="0" fillId="5" borderId="4" xfId="0" applyNumberFormat="1" applyFill="1" applyBorder="1"/>
    <xf numFmtId="0" fontId="4" fillId="0" borderId="6" xfId="1" applyFont="1" applyBorder="1" applyAlignment="1">
      <alignment horizontal="right" vertical="center"/>
    </xf>
    <xf numFmtId="164" fontId="4" fillId="6" borderId="7" xfId="1" applyNumberFormat="1" applyFont="1" applyFill="1" applyBorder="1" applyAlignment="1">
      <alignment vertical="center"/>
    </xf>
    <xf numFmtId="164" fontId="8" fillId="7" borderId="8" xfId="1" applyNumberFormat="1" applyFont="1" applyFill="1" applyBorder="1" applyAlignment="1">
      <alignment vertical="center"/>
    </xf>
    <xf numFmtId="0" fontId="0" fillId="5" borderId="4" xfId="0" applyFill="1" applyBorder="1"/>
    <xf numFmtId="0" fontId="4" fillId="8" borderId="3" xfId="1" applyFont="1" applyFill="1" applyBorder="1" applyAlignment="1">
      <alignment vertical="center"/>
    </xf>
    <xf numFmtId="0" fontId="0" fillId="8" borderId="4" xfId="0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A5" sqref="A5:K5"/>
    </sheetView>
  </sheetViews>
  <sheetFormatPr baseColWidth="10" defaultRowHeight="15" x14ac:dyDescent="0.25"/>
  <cols>
    <col min="1" max="1" width="65.7109375" bestFit="1" customWidth="1"/>
    <col min="2" max="2" width="17.28515625" bestFit="1" customWidth="1"/>
    <col min="3" max="3" width="27.42578125" bestFit="1" customWidth="1"/>
    <col min="4" max="4" width="11.7109375" bestFit="1" customWidth="1"/>
    <col min="11" max="11" width="13.140625" bestFit="1" customWidth="1"/>
  </cols>
  <sheetData>
    <row r="1" spans="1:12" x14ac:dyDescent="0.25">
      <c r="A1" t="s">
        <v>41</v>
      </c>
      <c r="F1" t="s">
        <v>43</v>
      </c>
    </row>
    <row r="2" spans="1:12" x14ac:dyDescent="0.25">
      <c r="A2" t="s">
        <v>42</v>
      </c>
    </row>
    <row r="5" spans="1:12" ht="24.75" x14ac:dyDescent="0.25">
      <c r="A5" s="24" t="s">
        <v>39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thickBot="1" x14ac:dyDescent="0.35">
      <c r="K6" s="1"/>
    </row>
    <row r="7" spans="1:12" ht="21" thickTop="1" thickBot="1" x14ac:dyDescent="0.3">
      <c r="A7" s="2" t="s">
        <v>0</v>
      </c>
      <c r="B7" s="3" t="s">
        <v>1</v>
      </c>
      <c r="C7" s="4" t="s">
        <v>2</v>
      </c>
    </row>
    <row r="8" spans="1:12" thickTop="1" x14ac:dyDescent="0.3"/>
    <row r="9" spans="1:12" ht="14.45" x14ac:dyDescent="0.3">
      <c r="B9" s="5"/>
      <c r="C9" s="5"/>
      <c r="D9" s="5"/>
      <c r="E9" s="5"/>
      <c r="F9" s="5"/>
    </row>
    <row r="10" spans="1:12" ht="20.25" thickBot="1" x14ac:dyDescent="0.3">
      <c r="A10" s="6"/>
      <c r="B10" s="7"/>
      <c r="C10" s="8"/>
      <c r="D10" s="5" t="s">
        <v>3</v>
      </c>
      <c r="E10" s="5" t="s">
        <v>4</v>
      </c>
      <c r="F10" s="5" t="s">
        <v>5</v>
      </c>
      <c r="G10" s="5" t="s">
        <v>6</v>
      </c>
      <c r="H10" s="5" t="s">
        <v>40</v>
      </c>
      <c r="I10" s="5" t="s">
        <v>7</v>
      </c>
      <c r="J10" s="5" t="s">
        <v>8</v>
      </c>
      <c r="K10" s="5" t="s">
        <v>9</v>
      </c>
    </row>
    <row r="11" spans="1:12" ht="21" thickTop="1" thickBot="1" x14ac:dyDescent="0.35">
      <c r="A11" s="22" t="s">
        <v>16</v>
      </c>
      <c r="B11" s="10">
        <f t="shared" ref="B11:B27" si="0">SUM(D11:K11)</f>
        <v>6049.31</v>
      </c>
      <c r="C11" s="11" t="s">
        <v>17</v>
      </c>
      <c r="D11" s="12">
        <v>0</v>
      </c>
      <c r="E11" s="12">
        <v>6049.31</v>
      </c>
      <c r="F11" s="12">
        <v>0</v>
      </c>
      <c r="G11" s="12">
        <v>0</v>
      </c>
      <c r="H11" s="12">
        <v>0</v>
      </c>
      <c r="I11" s="12">
        <v>0</v>
      </c>
      <c r="J11" s="13">
        <v>0</v>
      </c>
      <c r="K11" s="13">
        <v>0</v>
      </c>
      <c r="L11" s="14">
        <f t="shared" ref="L11:L28" si="1">SUM(D11:K11)</f>
        <v>6049.31</v>
      </c>
    </row>
    <row r="12" spans="1:12" ht="21" thickTop="1" thickBot="1" x14ac:dyDescent="0.3">
      <c r="A12" s="22" t="s">
        <v>18</v>
      </c>
      <c r="B12" s="10">
        <f t="shared" si="0"/>
        <v>27945.61</v>
      </c>
      <c r="C12" s="11" t="s">
        <v>19</v>
      </c>
      <c r="D12" s="12">
        <v>21845.99</v>
      </c>
      <c r="E12" s="12">
        <v>2116.3000000000002</v>
      </c>
      <c r="F12" s="12">
        <v>0</v>
      </c>
      <c r="G12" s="12">
        <v>0</v>
      </c>
      <c r="H12" s="12">
        <v>0</v>
      </c>
      <c r="I12" s="12">
        <v>0</v>
      </c>
      <c r="J12" s="13">
        <v>371.47</v>
      </c>
      <c r="K12" s="13">
        <v>3611.85</v>
      </c>
      <c r="L12" s="14">
        <f t="shared" si="1"/>
        <v>27945.61</v>
      </c>
    </row>
    <row r="13" spans="1:12" ht="21" thickTop="1" thickBot="1" x14ac:dyDescent="0.3">
      <c r="A13" s="22" t="s">
        <v>20</v>
      </c>
      <c r="B13" s="10">
        <f t="shared" si="0"/>
        <v>40293.460000000006</v>
      </c>
      <c r="C13" s="11" t="s">
        <v>19</v>
      </c>
      <c r="D13" s="12">
        <v>29127.99</v>
      </c>
      <c r="E13" s="12">
        <v>7103.5</v>
      </c>
      <c r="F13" s="12">
        <v>0</v>
      </c>
      <c r="G13" s="12">
        <v>0</v>
      </c>
      <c r="H13" s="12">
        <v>0</v>
      </c>
      <c r="I13" s="12">
        <v>0</v>
      </c>
      <c r="J13" s="13">
        <v>371.47</v>
      </c>
      <c r="K13" s="13">
        <v>3690.5</v>
      </c>
      <c r="L13" s="14">
        <f t="shared" si="1"/>
        <v>40293.460000000006</v>
      </c>
    </row>
    <row r="14" spans="1:12" ht="21" thickTop="1" thickBot="1" x14ac:dyDescent="0.35">
      <c r="A14" s="22" t="s">
        <v>21</v>
      </c>
      <c r="B14" s="10">
        <f t="shared" si="0"/>
        <v>3741.85</v>
      </c>
      <c r="C14" s="11" t="s">
        <v>22</v>
      </c>
      <c r="D14" s="12">
        <v>0</v>
      </c>
      <c r="E14" s="12">
        <v>3620.85</v>
      </c>
      <c r="F14" s="12">
        <v>0</v>
      </c>
      <c r="G14" s="12">
        <v>0</v>
      </c>
      <c r="H14" s="12">
        <v>0</v>
      </c>
      <c r="I14" s="12">
        <v>0</v>
      </c>
      <c r="J14" s="13">
        <v>0</v>
      </c>
      <c r="K14" s="13">
        <v>121</v>
      </c>
      <c r="L14" s="14">
        <f t="shared" si="1"/>
        <v>3741.85</v>
      </c>
    </row>
    <row r="15" spans="1:12" ht="21" thickTop="1" thickBot="1" x14ac:dyDescent="0.3">
      <c r="A15" s="9" t="s">
        <v>23</v>
      </c>
      <c r="B15" s="10">
        <f t="shared" si="0"/>
        <v>980.1</v>
      </c>
      <c r="C15" s="11" t="s">
        <v>19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3">
        <v>980.1</v>
      </c>
      <c r="K15" s="13">
        <v>0</v>
      </c>
      <c r="L15" s="14">
        <f t="shared" si="1"/>
        <v>980.1</v>
      </c>
    </row>
    <row r="16" spans="1:12" ht="21" thickTop="1" thickBot="1" x14ac:dyDescent="0.35">
      <c r="A16" s="9" t="s">
        <v>24</v>
      </c>
      <c r="B16" s="10">
        <f t="shared" si="0"/>
        <v>5566</v>
      </c>
      <c r="C16" s="11" t="s">
        <v>25</v>
      </c>
      <c r="D16" s="12">
        <v>5566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">
        <v>0</v>
      </c>
      <c r="K16" s="13">
        <v>0</v>
      </c>
      <c r="L16" s="14">
        <f t="shared" si="1"/>
        <v>5566</v>
      </c>
    </row>
    <row r="17" spans="1:13" ht="21" thickTop="1" thickBot="1" x14ac:dyDescent="0.3">
      <c r="A17" s="9" t="s">
        <v>26</v>
      </c>
      <c r="B17" s="10">
        <f t="shared" si="0"/>
        <v>12943.029999999999</v>
      </c>
      <c r="C17" s="11" t="s">
        <v>27</v>
      </c>
      <c r="D17" s="12">
        <v>4473.03</v>
      </c>
      <c r="E17" s="12">
        <v>4840</v>
      </c>
      <c r="F17" s="12">
        <v>1815</v>
      </c>
      <c r="G17" s="12">
        <v>1815</v>
      </c>
      <c r="H17" s="12">
        <v>0</v>
      </c>
      <c r="I17" s="12">
        <v>0</v>
      </c>
      <c r="J17" s="13">
        <v>0</v>
      </c>
      <c r="K17" s="13">
        <v>0</v>
      </c>
      <c r="L17" s="14">
        <f t="shared" si="1"/>
        <v>12943.029999999999</v>
      </c>
    </row>
    <row r="18" spans="1:13" ht="21" thickTop="1" thickBot="1" x14ac:dyDescent="0.35">
      <c r="A18" s="9" t="s">
        <v>28</v>
      </c>
      <c r="B18" s="10">
        <f t="shared" si="0"/>
        <v>53872.619999999995</v>
      </c>
      <c r="C18" s="11" t="s">
        <v>22</v>
      </c>
      <c r="D18" s="12">
        <v>8420.7999999999993</v>
      </c>
      <c r="E18" s="12">
        <v>17339.3</v>
      </c>
      <c r="F18" s="12">
        <v>15409.35</v>
      </c>
      <c r="G18" s="12">
        <v>2761.99</v>
      </c>
      <c r="H18" s="12">
        <v>9941.18</v>
      </c>
      <c r="I18" s="12">
        <v>0</v>
      </c>
      <c r="J18" s="13">
        <v>0</v>
      </c>
      <c r="K18" s="13">
        <v>0</v>
      </c>
      <c r="L18" s="14">
        <f t="shared" si="1"/>
        <v>53872.619999999995</v>
      </c>
    </row>
    <row r="19" spans="1:13" ht="21" thickTop="1" thickBot="1" x14ac:dyDescent="0.35">
      <c r="A19" s="9" t="s">
        <v>29</v>
      </c>
      <c r="B19" s="10">
        <f t="shared" si="0"/>
        <v>19492.999999999996</v>
      </c>
      <c r="C19" s="11" t="s">
        <v>19</v>
      </c>
      <c r="D19" s="12">
        <v>7481.33</v>
      </c>
      <c r="E19" s="12">
        <v>3793.35</v>
      </c>
      <c r="F19" s="12">
        <v>5568.42</v>
      </c>
      <c r="G19" s="12">
        <v>0</v>
      </c>
      <c r="H19" s="12"/>
      <c r="I19" s="12">
        <v>0</v>
      </c>
      <c r="J19" s="13">
        <v>278.3</v>
      </c>
      <c r="K19" s="13">
        <v>2371.6</v>
      </c>
      <c r="L19" s="14">
        <f t="shared" si="1"/>
        <v>19492.999999999996</v>
      </c>
    </row>
    <row r="20" spans="1:13" ht="21" thickTop="1" thickBot="1" x14ac:dyDescent="0.3">
      <c r="A20" s="9" t="s">
        <v>30</v>
      </c>
      <c r="B20" s="10">
        <f t="shared" si="0"/>
        <v>2964.5</v>
      </c>
      <c r="C20" s="11" t="s">
        <v>19</v>
      </c>
      <c r="D20" s="12">
        <v>0</v>
      </c>
      <c r="E20" s="12">
        <v>0</v>
      </c>
      <c r="F20" s="12">
        <v>0</v>
      </c>
      <c r="G20" s="12">
        <v>0</v>
      </c>
      <c r="H20" s="12"/>
      <c r="I20" s="12">
        <v>0</v>
      </c>
      <c r="J20" s="13">
        <v>0</v>
      </c>
      <c r="K20" s="13">
        <v>2964.5</v>
      </c>
      <c r="L20" s="14">
        <f t="shared" si="1"/>
        <v>2964.5</v>
      </c>
    </row>
    <row r="21" spans="1:13" ht="21" thickTop="1" thickBot="1" x14ac:dyDescent="0.3">
      <c r="A21" s="9" t="s">
        <v>31</v>
      </c>
      <c r="B21" s="10">
        <f t="shared" si="0"/>
        <v>4477</v>
      </c>
      <c r="C21" s="11" t="s">
        <v>22</v>
      </c>
      <c r="D21" s="12">
        <v>0</v>
      </c>
      <c r="E21" s="12">
        <v>4477</v>
      </c>
      <c r="F21" s="12">
        <v>0</v>
      </c>
      <c r="G21" s="12">
        <v>0</v>
      </c>
      <c r="H21" s="12"/>
      <c r="I21" s="12">
        <v>0</v>
      </c>
      <c r="J21" s="13">
        <v>0</v>
      </c>
      <c r="K21" s="13">
        <v>0</v>
      </c>
      <c r="L21" s="14">
        <f t="shared" si="1"/>
        <v>4477</v>
      </c>
    </row>
    <row r="22" spans="1:13" ht="21" thickTop="1" thickBot="1" x14ac:dyDescent="0.3">
      <c r="A22" s="9" t="s">
        <v>32</v>
      </c>
      <c r="B22" s="10">
        <f t="shared" si="0"/>
        <v>56804.85</v>
      </c>
      <c r="C22" s="11" t="s">
        <v>33</v>
      </c>
      <c r="D22" s="12">
        <v>18755</v>
      </c>
      <c r="E22" s="12">
        <v>9087.1</v>
      </c>
      <c r="F22" s="12">
        <v>7139</v>
      </c>
      <c r="G22" s="12">
        <v>18755</v>
      </c>
      <c r="H22" s="12">
        <v>3068.75</v>
      </c>
      <c r="I22" s="12">
        <v>0</v>
      </c>
      <c r="J22" s="13">
        <v>0</v>
      </c>
      <c r="K22" s="13">
        <v>0</v>
      </c>
      <c r="L22" s="14">
        <f t="shared" si="1"/>
        <v>56804.85</v>
      </c>
    </row>
    <row r="23" spans="1:13" ht="21" thickTop="1" thickBot="1" x14ac:dyDescent="0.35">
      <c r="A23" s="9" t="s">
        <v>34</v>
      </c>
      <c r="B23" s="10">
        <f t="shared" si="0"/>
        <v>6292</v>
      </c>
      <c r="C23" s="11" t="s">
        <v>22</v>
      </c>
      <c r="D23" s="12">
        <v>0</v>
      </c>
      <c r="E23" s="12">
        <v>6292</v>
      </c>
      <c r="F23" s="12">
        <v>0</v>
      </c>
      <c r="G23" s="12">
        <v>0</v>
      </c>
      <c r="H23" s="12"/>
      <c r="I23" s="12">
        <v>0</v>
      </c>
      <c r="J23" s="13">
        <v>0</v>
      </c>
      <c r="K23" s="13">
        <v>0</v>
      </c>
      <c r="L23" s="14">
        <f t="shared" si="1"/>
        <v>6292</v>
      </c>
    </row>
    <row r="24" spans="1:13" ht="21" thickTop="1" thickBot="1" x14ac:dyDescent="0.35">
      <c r="A24" s="9" t="s">
        <v>35</v>
      </c>
      <c r="B24" s="10">
        <f t="shared" si="0"/>
        <v>45570.71</v>
      </c>
      <c r="C24" s="11" t="s">
        <v>36</v>
      </c>
      <c r="D24" s="12">
        <v>17630.11</v>
      </c>
      <c r="E24" s="12">
        <v>6364.6</v>
      </c>
      <c r="F24" s="12">
        <v>11011</v>
      </c>
      <c r="G24" s="12">
        <v>4020</v>
      </c>
      <c r="H24" s="12">
        <v>4125</v>
      </c>
      <c r="I24" s="12">
        <v>0</v>
      </c>
      <c r="J24" s="13">
        <v>0</v>
      </c>
      <c r="K24" s="13">
        <v>2420</v>
      </c>
      <c r="L24" s="14">
        <f t="shared" si="1"/>
        <v>45570.71</v>
      </c>
    </row>
    <row r="25" spans="1:13" ht="21" thickTop="1" thickBot="1" x14ac:dyDescent="0.3">
      <c r="A25" s="9" t="s">
        <v>37</v>
      </c>
      <c r="B25" s="10">
        <f t="shared" si="0"/>
        <v>40262.36</v>
      </c>
      <c r="C25" s="11" t="s">
        <v>17</v>
      </c>
      <c r="D25" s="12">
        <f>22214-1089</f>
        <v>21125</v>
      </c>
      <c r="E25" s="12">
        <v>11664.4</v>
      </c>
      <c r="F25" s="12">
        <v>6050</v>
      </c>
      <c r="G25" s="12">
        <v>1089</v>
      </c>
      <c r="H25" s="12"/>
      <c r="I25" s="12">
        <v>0</v>
      </c>
      <c r="J25" s="13">
        <v>333.96</v>
      </c>
      <c r="K25" s="13">
        <v>0</v>
      </c>
      <c r="L25" s="14">
        <f t="shared" si="1"/>
        <v>40262.36</v>
      </c>
    </row>
    <row r="26" spans="1:13" ht="21" thickTop="1" thickBot="1" x14ac:dyDescent="0.3">
      <c r="A26" s="9" t="s">
        <v>38</v>
      </c>
      <c r="B26" s="10">
        <f t="shared" si="0"/>
        <v>157.30000000000001</v>
      </c>
      <c r="C26" s="11" t="s">
        <v>19</v>
      </c>
      <c r="D26" s="12">
        <v>157.30000000000001</v>
      </c>
      <c r="E26" s="12">
        <v>0</v>
      </c>
      <c r="F26" s="12">
        <v>0</v>
      </c>
      <c r="G26" s="12">
        <v>0</v>
      </c>
      <c r="H26" s="12"/>
      <c r="I26" s="12">
        <v>0</v>
      </c>
      <c r="J26" s="13">
        <v>0</v>
      </c>
      <c r="K26" s="13">
        <v>0</v>
      </c>
      <c r="L26" s="14">
        <f t="shared" si="1"/>
        <v>157.30000000000001</v>
      </c>
    </row>
    <row r="27" spans="1:13" ht="20.45" thickTop="1" x14ac:dyDescent="0.3">
      <c r="A27" s="9" t="s">
        <v>10</v>
      </c>
      <c r="B27" s="15">
        <f t="shared" si="0"/>
        <v>1258.4000000000001</v>
      </c>
      <c r="C27" s="16" t="s">
        <v>11</v>
      </c>
      <c r="D27" s="17">
        <f>629.2+629.2</f>
        <v>1258.4000000000001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3">
        <v>0</v>
      </c>
      <c r="L27" s="14">
        <f t="shared" si="1"/>
        <v>1258.4000000000001</v>
      </c>
    </row>
    <row r="28" spans="1:13" ht="20.45" thickBot="1" x14ac:dyDescent="0.35">
      <c r="A28" s="18" t="s">
        <v>12</v>
      </c>
      <c r="B28" s="19">
        <f>SUM(B11:B27)</f>
        <v>328672.10000000003</v>
      </c>
      <c r="D28" s="20">
        <f>SUM(D11:D27)</f>
        <v>135840.94999999998</v>
      </c>
      <c r="E28" s="20">
        <f t="shared" ref="E28:K28" si="2">SUM(E11:E27)</f>
        <v>82747.709999999992</v>
      </c>
      <c r="F28" s="20">
        <f t="shared" si="2"/>
        <v>46992.77</v>
      </c>
      <c r="G28" s="20">
        <f t="shared" si="2"/>
        <v>28440.989999999998</v>
      </c>
      <c r="H28" s="20">
        <f t="shared" si="2"/>
        <v>17134.93</v>
      </c>
      <c r="I28" s="20">
        <f t="shared" si="2"/>
        <v>0</v>
      </c>
      <c r="J28" s="20">
        <f t="shared" si="2"/>
        <v>2335.2999999999997</v>
      </c>
      <c r="K28" s="20">
        <f t="shared" si="2"/>
        <v>15179.45</v>
      </c>
      <c r="L28" s="14">
        <f t="shared" si="1"/>
        <v>328672.09999999998</v>
      </c>
    </row>
    <row r="29" spans="1:13" thickTop="1" x14ac:dyDescent="0.3"/>
    <row r="30" spans="1:13" ht="14.45" x14ac:dyDescent="0.3">
      <c r="E30" s="21"/>
      <c r="F30" s="26" t="s">
        <v>13</v>
      </c>
      <c r="G30" s="27"/>
      <c r="H30" s="27"/>
      <c r="I30" s="27"/>
      <c r="J30" s="27"/>
      <c r="K30" s="27"/>
      <c r="L30" s="27"/>
    </row>
    <row r="31" spans="1:13" x14ac:dyDescent="0.25">
      <c r="F31" s="27" t="s">
        <v>14</v>
      </c>
      <c r="G31" s="27"/>
      <c r="H31" s="27"/>
      <c r="I31" s="27"/>
      <c r="J31" s="27"/>
      <c r="K31" s="27"/>
      <c r="L31" s="27"/>
    </row>
    <row r="32" spans="1:13" x14ac:dyDescent="0.25">
      <c r="E32" s="23"/>
      <c r="F32" s="27" t="s">
        <v>15</v>
      </c>
      <c r="G32" s="27"/>
      <c r="H32" s="27"/>
      <c r="I32" s="27"/>
      <c r="J32" s="27"/>
      <c r="K32" s="27"/>
      <c r="L32" s="27"/>
      <c r="M32" s="27"/>
    </row>
  </sheetData>
  <mergeCells count="4">
    <mergeCell ref="A5:K5"/>
    <mergeCell ref="F30:L30"/>
    <mergeCell ref="F31:L31"/>
    <mergeCell ref="F32:M32"/>
  </mergeCells>
  <printOptions horizontalCentered="1" verticalCentered="1"/>
  <pageMargins left="0.70866141732283472" right="0.70866141732283472" top="1.3385826771653544" bottom="0.94488188976377963" header="0.31496062992125984" footer="0.31496062992125984"/>
  <pageSetup paperSize="9" scale="5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 II</vt:lpstr>
    </vt:vector>
  </TitlesOfParts>
  <Company>Dip. Alicante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MAS, SALVADOR</dc:creator>
  <cp:lastModifiedBy>TORREGROSA TRIVES, JORGE MANUEL</cp:lastModifiedBy>
  <cp:lastPrinted>2018-03-06T06:51:10Z</cp:lastPrinted>
  <dcterms:created xsi:type="dcterms:W3CDTF">2017-09-06T06:44:55Z</dcterms:created>
  <dcterms:modified xsi:type="dcterms:W3CDTF">2018-03-06T06:59:23Z</dcterms:modified>
</cp:coreProperties>
</file>