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J16" i="1" l="1"/>
  <c r="G25" i="1"/>
  <c r="H31" i="1" s="1"/>
  <c r="D35" i="1" l="1"/>
  <c r="H32" i="1"/>
  <c r="D36" i="1" l="1"/>
  <c r="D38" i="1" s="1"/>
  <c r="D31" i="1"/>
  <c r="D32" i="1" s="1"/>
</calcChain>
</file>

<file path=xl/sharedStrings.xml><?xml version="1.0" encoding="utf-8"?>
<sst xmlns="http://schemas.openxmlformats.org/spreadsheetml/2006/main" count="67" uniqueCount="52">
  <si>
    <t>TOTAL</t>
  </si>
  <si>
    <t>CONTRATO</t>
  </si>
  <si>
    <t>DESCRIPCIÓN</t>
  </si>
  <si>
    <t>Importe adjudicación (sin IVA)</t>
  </si>
  <si>
    <t>SUMA</t>
  </si>
  <si>
    <t>TOTALES</t>
  </si>
  <si>
    <t>TRABAJOS REALIZADOS PENDIENTES DE FACTURAR</t>
  </si>
  <si>
    <t>Importe</t>
  </si>
  <si>
    <t>DIPUTACIÓN</t>
  </si>
  <si>
    <t>SEAM 2017</t>
  </si>
  <si>
    <t>Servicio de desarrollo sobre la aplicación SEAM de documentación de Presidencia.</t>
  </si>
  <si>
    <t>Curso de introducción a los sistemas de información geográfica.</t>
  </si>
  <si>
    <t>SAM 2017</t>
  </si>
  <si>
    <t>Servicios de apoyo a las entidades locales de la provincia de Alicante 2017</t>
  </si>
  <si>
    <t>EIEL 2016</t>
  </si>
  <si>
    <t>Ingresos reconocidos</t>
  </si>
  <si>
    <t>+ Ingresos ptes facturar 2016</t>
  </si>
  <si>
    <t>- Ingresos ptes facturar 2017</t>
  </si>
  <si>
    <t>TOTAL FACTURADO</t>
  </si>
  <si>
    <t>Facturado 2017</t>
  </si>
  <si>
    <t>(+) Ingr.pdte. Facturar 2017</t>
  </si>
  <si>
    <t>(-) Ingr. Rec. 2016 facturados en 2017</t>
  </si>
  <si>
    <t>TOTAL INGRESOS</t>
  </si>
  <si>
    <t>Presupuesto</t>
  </si>
  <si>
    <t>--</t>
  </si>
  <si>
    <t>Duración</t>
  </si>
  <si>
    <t>12 meses</t>
  </si>
  <si>
    <t>10 meses</t>
  </si>
  <si>
    <t>6 meses</t>
  </si>
  <si>
    <t>Facturación 2018</t>
  </si>
  <si>
    <t>Encuesta de infraestructuras y equipamientos locales 2016</t>
  </si>
  <si>
    <t>SEAM 2018</t>
  </si>
  <si>
    <t>INVENTARIO 2018</t>
  </si>
  <si>
    <t>Elaboracion y rectificacion de trabajos de campo y valoracion del inventario de bienes y derechos de las entidades locales de la provincia de Alicante con población inferior a 1000 habitantes.</t>
  </si>
  <si>
    <t>FORMACION 2018</t>
  </si>
  <si>
    <t>SAM 2018</t>
  </si>
  <si>
    <t>Servicios de apoyo a las entidades locales de la provincia de Alicante 2018</t>
  </si>
  <si>
    <t>CAJA CREDITO 2018</t>
  </si>
  <si>
    <t>Servicio de desarrollo sobre la aplicación de gestión de la Caja de Crédito.</t>
  </si>
  <si>
    <t>EIEL 2017-2018</t>
  </si>
  <si>
    <t>Mantenimiento de la información contenida en el inventario provincial de infraestructuras y la realización del inventario de la EIEL 2017-2018.</t>
  </si>
  <si>
    <t>ELABORACIÓN DE DOCUMENTACION CARTOGRÁFICA MEDIANTE SIG PARA LA REDACCIÓN DE PLANES GENERALES (6 MUNICIPIOS)</t>
  </si>
  <si>
    <t>CAJA CREDITO</t>
  </si>
  <si>
    <t>2 meses</t>
  </si>
  <si>
    <t xml:space="preserve">30 horas </t>
  </si>
  <si>
    <t>4 meses</t>
  </si>
  <si>
    <t>Documento reelaborado por la Unidad de Transparencia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</si>
  <si>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GEONET TERRITORIAL, S.A.</t>
    </r>
  </si>
  <si>
    <r>
      <rPr>
        <b/>
        <sz val="11"/>
        <color theme="1"/>
        <rFont val="Calibri"/>
        <family val="2"/>
        <scheme val="minor"/>
      </rPr>
      <t xml:space="preserve">Versión núm. 1: </t>
    </r>
    <r>
      <rPr>
        <sz val="11"/>
        <color theme="1"/>
        <rFont val="Calibri"/>
        <family val="2"/>
        <scheme val="minor"/>
      </rPr>
      <t>3 de mayo de 2019</t>
    </r>
  </si>
  <si>
    <t>Detalle de los contratos/encomiendas de gestión con la Excma. Diputación Provincial de Alicante y facturación a 31 de diciembre de 2018</t>
  </si>
  <si>
    <t>Detalle de los trabajos realizados y reconocidos como ingresos a 31 de diciembre de 2018, pendientes de facturar a la Excma. Diputación Provincial de Alicante</t>
  </si>
  <si>
    <t>No se han realizado subcontrataciones en ninguna de las encomiendas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</si>
</sst>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#,##0.00;[Red]\-#,##0.00;0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4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0" fontId="0" fillId="0" borderId="0" xfId="0" applyFill="1" applyBorder="1"/>
    <xf numFmtId="4" fontId="0" fillId="0" borderId="12" xfId="0" applyNumberFormat="1" applyFill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165" fontId="0" fillId="0" borderId="0" xfId="0" applyNumberFormat="1" applyFill="1" applyBorder="1"/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/>
    <xf numFmtId="4" fontId="6" fillId="0" borderId="0" xfId="0" applyNumberFormat="1" applyFont="1" applyFill="1" applyBorder="1"/>
    <xf numFmtId="164" fontId="0" fillId="0" borderId="0" xfId="0" applyNumberFormat="1" applyFill="1" applyBorder="1"/>
    <xf numFmtId="4" fontId="0" fillId="0" borderId="0" xfId="0" applyNumberFormat="1" applyAlignment="1" applyProtection="1">
      <alignment horizontal="right"/>
      <protection locked="0"/>
    </xf>
    <xf numFmtId="4" fontId="0" fillId="0" borderId="9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4" fontId="6" fillId="0" borderId="0" xfId="0" applyNumberFormat="1" applyFont="1" applyBorder="1"/>
    <xf numFmtId="0" fontId="7" fillId="3" borderId="0" xfId="0" applyFont="1" applyFill="1"/>
    <xf numFmtId="0" fontId="0" fillId="3" borderId="0" xfId="0" applyFill="1"/>
    <xf numFmtId="4" fontId="0" fillId="3" borderId="0" xfId="0" applyNumberFormat="1" applyFill="1"/>
    <xf numFmtId="0" fontId="7" fillId="4" borderId="0" xfId="0" applyFont="1" applyFill="1"/>
    <xf numFmtId="0" fontId="0" fillId="4" borderId="0" xfId="0" applyFill="1"/>
    <xf numFmtId="4" fontId="0" fillId="4" borderId="0" xfId="0" applyNumberFormat="1" applyFill="1"/>
    <xf numFmtId="49" fontId="0" fillId="3" borderId="0" xfId="0" applyNumberFormat="1" applyFill="1"/>
    <xf numFmtId="49" fontId="0" fillId="4" borderId="0" xfId="0" applyNumberFormat="1" applyFill="1"/>
    <xf numFmtId="49" fontId="0" fillId="3" borderId="21" xfId="0" applyNumberFormat="1" applyFill="1" applyBorder="1"/>
    <xf numFmtId="4" fontId="0" fillId="3" borderId="21" xfId="0" applyNumberFormat="1" applyFill="1" applyBorder="1"/>
    <xf numFmtId="49" fontId="0" fillId="4" borderId="21" xfId="0" applyNumberFormat="1" applyFill="1" applyBorder="1"/>
    <xf numFmtId="4" fontId="0" fillId="4" borderId="21" xfId="0" applyNumberFormat="1" applyFill="1" applyBorder="1"/>
    <xf numFmtId="0" fontId="1" fillId="3" borderId="0" xfId="0" applyFont="1" applyFill="1"/>
    <xf numFmtId="4" fontId="1" fillId="3" borderId="0" xfId="0" applyNumberFormat="1" applyFont="1" applyFill="1"/>
    <xf numFmtId="0" fontId="1" fillId="4" borderId="0" xfId="0" applyFont="1" applyFill="1"/>
    <xf numFmtId="4" fontId="1" fillId="4" borderId="0" xfId="0" applyNumberFormat="1" applyFont="1" applyFill="1"/>
    <xf numFmtId="0" fontId="7" fillId="5" borderId="0" xfId="0" applyFont="1" applyFill="1" applyBorder="1"/>
    <xf numFmtId="0" fontId="0" fillId="5" borderId="0" xfId="0" applyFill="1"/>
    <xf numFmtId="4" fontId="0" fillId="5" borderId="0" xfId="0" applyNumberFormat="1" applyFill="1"/>
    <xf numFmtId="0" fontId="1" fillId="5" borderId="0" xfId="0" applyFont="1" applyFill="1"/>
    <xf numFmtId="4" fontId="1" fillId="5" borderId="0" xfId="0" applyNumberFormat="1" applyFont="1" applyFill="1"/>
    <xf numFmtId="0" fontId="0" fillId="0" borderId="0" xfId="0" applyNumberFormat="1" applyAlignment="1" applyProtection="1">
      <alignment horizontal="left"/>
      <protection locked="0"/>
    </xf>
    <xf numFmtId="6" fontId="0" fillId="0" borderId="0" xfId="0" applyNumberFormat="1"/>
    <xf numFmtId="0" fontId="0" fillId="0" borderId="0" xfId="0" applyAlignment="1" applyProtection="1">
      <alignment horizontal="left"/>
      <protection locked="0"/>
    </xf>
    <xf numFmtId="4" fontId="6" fillId="0" borderId="16" xfId="0" applyNumberFormat="1" applyFont="1" applyBorder="1" applyAlignment="1">
      <alignment horizontal="right" vertical="center"/>
    </xf>
    <xf numFmtId="4" fontId="6" fillId="0" borderId="16" xfId="0" applyNumberFormat="1" applyFont="1" applyFill="1" applyBorder="1"/>
    <xf numFmtId="4" fontId="5" fillId="0" borderId="10" xfId="0" applyNumberFormat="1" applyFont="1" applyFill="1" applyBorder="1" applyAlignment="1">
      <alignment horizontal="right" vertical="center" wrapText="1"/>
    </xf>
    <xf numFmtId="4" fontId="5" fillId="0" borderId="13" xfId="0" applyNumberFormat="1" applyFont="1" applyFill="1" applyBorder="1" applyAlignment="1">
      <alignment horizontal="right" vertical="center" wrapText="1"/>
    </xf>
    <xf numFmtId="4" fontId="5" fillId="0" borderId="1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vertical="center"/>
    </xf>
    <xf numFmtId="4" fontId="0" fillId="0" borderId="12" xfId="0" quotePrefix="1" applyNumberForma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0" fillId="0" borderId="12" xfId="0" applyNumberFormat="1" applyFill="1" applyBorder="1" applyAlignment="1">
      <alignment horizontal="center" vertical="center"/>
    </xf>
    <xf numFmtId="4" fontId="0" fillId="0" borderId="12" xfId="0" quotePrefix="1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/>
    </xf>
    <xf numFmtId="4" fontId="0" fillId="0" borderId="23" xfId="0" applyNumberForma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abSelected="1" zoomScale="140" zoomScaleNormal="140" workbookViewId="0">
      <selection activeCell="C7" sqref="C7:C10"/>
    </sheetView>
  </sheetViews>
  <sheetFormatPr baseColWidth="10" defaultRowHeight="15" x14ac:dyDescent="0.25"/>
  <cols>
    <col min="1" max="1" width="7.5703125" customWidth="1"/>
    <col min="2" max="2" width="8.28515625" customWidth="1"/>
    <col min="3" max="3" width="10.42578125" customWidth="1"/>
    <col min="4" max="4" width="18.7109375" customWidth="1"/>
    <col min="5" max="5" width="18.28515625" bestFit="1" customWidth="1"/>
    <col min="6" max="6" width="23.28515625" customWidth="1"/>
    <col min="7" max="7" width="14.28515625" customWidth="1"/>
    <col min="8" max="8" width="13.7109375" customWidth="1"/>
    <col min="9" max="9" width="13" customWidth="1"/>
    <col min="10" max="10" width="14.7109375" customWidth="1"/>
    <col min="18" max="18" width="52.7109375" bestFit="1" customWidth="1"/>
  </cols>
  <sheetData>
    <row r="1" spans="1:23" x14ac:dyDescent="0.25">
      <c r="A1" t="s">
        <v>48</v>
      </c>
      <c r="G1" t="s">
        <v>46</v>
      </c>
    </row>
    <row r="2" spans="1:23" x14ac:dyDescent="0.25">
      <c r="A2" s="87" t="s">
        <v>47</v>
      </c>
      <c r="B2" s="87"/>
      <c r="C2" s="87"/>
      <c r="D2" s="87"/>
      <c r="E2" s="87"/>
      <c r="F2" s="87"/>
      <c r="G2" s="87"/>
      <c r="H2" s="87"/>
      <c r="I2" s="87"/>
      <c r="J2" s="87"/>
    </row>
    <row r="3" spans="1:23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23" x14ac:dyDescent="0.25">
      <c r="A4" s="89" t="s">
        <v>49</v>
      </c>
      <c r="B4" s="89"/>
      <c r="C4" s="89"/>
      <c r="D4" s="89"/>
      <c r="E4" s="89"/>
      <c r="F4" s="89"/>
      <c r="G4" s="89"/>
      <c r="H4" s="89"/>
      <c r="I4" s="89"/>
      <c r="J4" s="89"/>
    </row>
    <row r="5" spans="1:23" ht="15.75" thickBot="1" x14ac:dyDescent="0.3">
      <c r="C5" s="9"/>
      <c r="D5" s="10"/>
      <c r="E5" s="11"/>
      <c r="F5" s="11"/>
      <c r="G5" s="12"/>
      <c r="H5" s="13"/>
      <c r="J5" s="5"/>
      <c r="K5" s="1"/>
      <c r="R5" s="5"/>
      <c r="S5" s="14"/>
      <c r="T5" s="14"/>
      <c r="U5" s="14"/>
      <c r="V5" s="15"/>
      <c r="W5" s="15"/>
    </row>
    <row r="6" spans="1:23" ht="34.5" thickBot="1" x14ac:dyDescent="0.3">
      <c r="C6" s="9"/>
      <c r="D6" s="3" t="s">
        <v>1</v>
      </c>
      <c r="E6" s="68" t="s">
        <v>2</v>
      </c>
      <c r="F6" s="77"/>
      <c r="G6" s="57" t="s">
        <v>23</v>
      </c>
      <c r="H6" s="57" t="s">
        <v>25</v>
      </c>
      <c r="I6" s="3" t="s">
        <v>3</v>
      </c>
      <c r="J6" s="57" t="s">
        <v>29</v>
      </c>
      <c r="K6" s="1"/>
      <c r="L6" s="5"/>
      <c r="M6" s="14"/>
      <c r="N6" s="14"/>
      <c r="O6" s="14"/>
      <c r="P6" s="15"/>
      <c r="Q6" s="15"/>
    </row>
    <row r="7" spans="1:23" ht="30" customHeight="1" x14ac:dyDescent="0.25">
      <c r="C7" s="71" t="s">
        <v>8</v>
      </c>
      <c r="D7" s="61" t="s">
        <v>14</v>
      </c>
      <c r="E7" s="73" t="s">
        <v>30</v>
      </c>
      <c r="F7" s="73"/>
      <c r="G7" s="56">
        <v>287500</v>
      </c>
      <c r="H7" s="56" t="s">
        <v>26</v>
      </c>
      <c r="I7" s="16">
        <v>287500</v>
      </c>
      <c r="J7" s="17">
        <v>6500</v>
      </c>
      <c r="K7" s="1"/>
      <c r="L7" s="5"/>
      <c r="M7" s="14"/>
      <c r="N7" s="14"/>
      <c r="O7" s="14"/>
      <c r="P7" s="15"/>
      <c r="Q7" s="15"/>
    </row>
    <row r="8" spans="1:23" ht="34.9" customHeight="1" x14ac:dyDescent="0.25">
      <c r="C8" s="72"/>
      <c r="D8" s="62" t="s">
        <v>12</v>
      </c>
      <c r="E8" s="74" t="s">
        <v>13</v>
      </c>
      <c r="F8" s="74"/>
      <c r="G8" s="55">
        <v>48300</v>
      </c>
      <c r="H8" s="55" t="s">
        <v>26</v>
      </c>
      <c r="I8" s="18">
        <v>48300</v>
      </c>
      <c r="J8" s="19">
        <v>3150</v>
      </c>
      <c r="K8" s="1"/>
      <c r="R8" s="5"/>
      <c r="S8" s="8"/>
      <c r="T8" s="8"/>
      <c r="U8" s="8"/>
      <c r="V8" s="15"/>
      <c r="W8" s="15"/>
    </row>
    <row r="9" spans="1:23" ht="28.15" customHeight="1" x14ac:dyDescent="0.25">
      <c r="C9" s="72"/>
      <c r="D9" s="62" t="s">
        <v>9</v>
      </c>
      <c r="E9" s="74" t="s">
        <v>10</v>
      </c>
      <c r="F9" s="74"/>
      <c r="G9" s="54" t="s">
        <v>24</v>
      </c>
      <c r="H9" s="59" t="s">
        <v>27</v>
      </c>
      <c r="I9" s="18">
        <v>12000</v>
      </c>
      <c r="J9" s="19">
        <v>1260</v>
      </c>
      <c r="K9" s="1"/>
      <c r="R9" s="5"/>
      <c r="S9" s="4"/>
      <c r="T9" s="4"/>
      <c r="U9" s="4"/>
      <c r="V9" s="15"/>
      <c r="W9" s="15"/>
    </row>
    <row r="10" spans="1:23" ht="26.45" customHeight="1" x14ac:dyDescent="0.25">
      <c r="C10" s="72"/>
      <c r="D10" s="62" t="s">
        <v>31</v>
      </c>
      <c r="E10" s="74" t="s">
        <v>10</v>
      </c>
      <c r="F10" s="74"/>
      <c r="G10" s="60" t="s">
        <v>24</v>
      </c>
      <c r="H10" s="55" t="s">
        <v>28</v>
      </c>
      <c r="I10" s="18">
        <v>12000</v>
      </c>
      <c r="J10" s="19">
        <v>9870</v>
      </c>
      <c r="K10" s="1"/>
      <c r="R10" s="5"/>
      <c r="S10" s="4"/>
      <c r="T10" s="4"/>
      <c r="U10" s="4"/>
      <c r="V10" s="15"/>
      <c r="W10" s="15"/>
    </row>
    <row r="11" spans="1:23" ht="31.9" customHeight="1" x14ac:dyDescent="0.25">
      <c r="C11" s="64"/>
      <c r="D11" s="62" t="s">
        <v>32</v>
      </c>
      <c r="E11" s="74" t="s">
        <v>33</v>
      </c>
      <c r="F11" s="74"/>
      <c r="G11" s="55">
        <v>19700</v>
      </c>
      <c r="H11" s="55" t="s">
        <v>43</v>
      </c>
      <c r="I11" s="18">
        <v>4400</v>
      </c>
      <c r="J11" s="19">
        <v>4400</v>
      </c>
      <c r="K11" s="1"/>
      <c r="R11" s="5"/>
      <c r="S11" s="4"/>
      <c r="T11" s="4"/>
      <c r="U11" s="4"/>
      <c r="V11" s="15"/>
      <c r="W11" s="15"/>
    </row>
    <row r="12" spans="1:23" ht="26.45" customHeight="1" x14ac:dyDescent="0.25">
      <c r="C12" s="64"/>
      <c r="D12" s="62" t="s">
        <v>34</v>
      </c>
      <c r="E12" s="74" t="s">
        <v>11</v>
      </c>
      <c r="F12" s="74"/>
      <c r="G12" s="55">
        <v>2100</v>
      </c>
      <c r="H12" s="55" t="s">
        <v>44</v>
      </c>
      <c r="I12" s="6">
        <v>2146.1999999999998</v>
      </c>
      <c r="J12" s="7">
        <v>2146.1999999999998</v>
      </c>
      <c r="K12" s="1"/>
      <c r="R12" s="5"/>
      <c r="S12" s="4"/>
      <c r="T12" s="4"/>
      <c r="U12" s="4"/>
      <c r="V12" s="15"/>
      <c r="W12" s="15"/>
    </row>
    <row r="13" spans="1:23" ht="26.45" customHeight="1" x14ac:dyDescent="0.25">
      <c r="C13" s="64"/>
      <c r="D13" s="62" t="s">
        <v>35</v>
      </c>
      <c r="E13" s="74" t="s">
        <v>36</v>
      </c>
      <c r="F13" s="74"/>
      <c r="G13" s="55">
        <v>48300</v>
      </c>
      <c r="H13" s="55" t="s">
        <v>26</v>
      </c>
      <c r="I13" s="18">
        <v>48300</v>
      </c>
      <c r="J13" s="19">
        <v>47250</v>
      </c>
      <c r="K13" s="1"/>
      <c r="R13" s="5"/>
      <c r="S13" s="4"/>
      <c r="T13" s="4"/>
      <c r="U13" s="4"/>
      <c r="V13" s="15"/>
      <c r="W13" s="15"/>
    </row>
    <row r="14" spans="1:23" ht="26.45" customHeight="1" x14ac:dyDescent="0.25">
      <c r="C14" s="64"/>
      <c r="D14" s="62" t="s">
        <v>37</v>
      </c>
      <c r="E14" s="74" t="s">
        <v>38</v>
      </c>
      <c r="F14" s="74"/>
      <c r="G14" s="60" t="s">
        <v>24</v>
      </c>
      <c r="H14" s="55" t="s">
        <v>45</v>
      </c>
      <c r="I14" s="18">
        <v>13860</v>
      </c>
      <c r="J14" s="19">
        <v>8190</v>
      </c>
      <c r="K14" s="1"/>
      <c r="R14" s="5"/>
      <c r="S14" s="4"/>
      <c r="T14" s="4"/>
      <c r="U14" s="4"/>
      <c r="V14" s="15"/>
      <c r="W14" s="15"/>
    </row>
    <row r="15" spans="1:23" ht="34.15" customHeight="1" thickBot="1" x14ac:dyDescent="0.3">
      <c r="C15" s="58"/>
      <c r="D15" s="63" t="s">
        <v>39</v>
      </c>
      <c r="E15" s="86" t="s">
        <v>40</v>
      </c>
      <c r="F15" s="86"/>
      <c r="G15" s="65">
        <v>240000</v>
      </c>
      <c r="H15" s="65" t="s">
        <v>26</v>
      </c>
      <c r="I15" s="66">
        <v>287500</v>
      </c>
      <c r="J15" s="20">
        <v>43065</v>
      </c>
      <c r="K15" s="1"/>
      <c r="R15" s="5"/>
      <c r="S15" s="4"/>
      <c r="T15" s="4"/>
      <c r="U15" s="4"/>
      <c r="V15" s="15"/>
      <c r="W15" s="15"/>
    </row>
    <row r="16" spans="1:23" ht="20.45" customHeight="1" thickBot="1" x14ac:dyDescent="0.3">
      <c r="C16" s="9"/>
      <c r="D16" s="21"/>
      <c r="E16" s="84" t="s">
        <v>5</v>
      </c>
      <c r="F16" s="85"/>
      <c r="G16" s="67"/>
      <c r="H16" s="67"/>
      <c r="I16" s="53"/>
      <c r="J16" s="48">
        <f>SUM(J7:J15)</f>
        <v>125831.2</v>
      </c>
    </row>
    <row r="17" spans="1:11" ht="51.6" customHeight="1" x14ac:dyDescent="0.25">
      <c r="C17" s="9"/>
      <c r="D17" s="21"/>
      <c r="E17" s="22"/>
      <c r="F17" s="22"/>
      <c r="G17" s="23"/>
      <c r="H17" s="23"/>
    </row>
    <row r="18" spans="1:11" ht="15.75" customHeight="1" x14ac:dyDescent="0.25">
      <c r="A18" s="89" t="s">
        <v>50</v>
      </c>
      <c r="B18" s="89"/>
      <c r="C18" s="89"/>
      <c r="D18" s="89"/>
      <c r="E18" s="89"/>
      <c r="F18" s="89"/>
      <c r="G18" s="89"/>
      <c r="H18" s="89"/>
      <c r="I18" s="89"/>
      <c r="J18" s="89"/>
    </row>
    <row r="19" spans="1:11" ht="13.5" customHeight="1" thickBot="1" x14ac:dyDescent="0.3">
      <c r="C19" s="9"/>
      <c r="D19" s="21"/>
      <c r="E19" s="22"/>
      <c r="F19" s="22"/>
      <c r="G19" s="23"/>
      <c r="H19" s="23"/>
    </row>
    <row r="20" spans="1:11" ht="21.6" customHeight="1" thickBot="1" x14ac:dyDescent="0.3">
      <c r="C20" s="9"/>
      <c r="D20" s="2"/>
      <c r="E20" s="68" t="s">
        <v>6</v>
      </c>
      <c r="F20" s="77"/>
      <c r="G20" s="3" t="s">
        <v>7</v>
      </c>
    </row>
    <row r="21" spans="1:11" ht="40.15" customHeight="1" x14ac:dyDescent="0.25">
      <c r="C21" s="9"/>
      <c r="D21" s="68" t="s">
        <v>8</v>
      </c>
      <c r="E21" s="78" t="s">
        <v>41</v>
      </c>
      <c r="F21" s="79"/>
      <c r="G21" s="50">
        <v>19705</v>
      </c>
    </row>
    <row r="22" spans="1:11" ht="18" customHeight="1" x14ac:dyDescent="0.25">
      <c r="C22" s="9"/>
      <c r="D22" s="69"/>
      <c r="E22" s="80" t="s">
        <v>39</v>
      </c>
      <c r="F22" s="81"/>
      <c r="G22" s="51">
        <v>201370</v>
      </c>
    </row>
    <row r="23" spans="1:11" ht="19.899999999999999" customHeight="1" x14ac:dyDescent="0.25">
      <c r="C23" s="9"/>
      <c r="D23" s="69"/>
      <c r="E23" s="80" t="s">
        <v>42</v>
      </c>
      <c r="F23" s="81"/>
      <c r="G23" s="51">
        <v>5670</v>
      </c>
    </row>
    <row r="24" spans="1:11" ht="34.15" customHeight="1" thickBot="1" x14ac:dyDescent="0.3">
      <c r="C24" s="9"/>
      <c r="D24" s="70"/>
      <c r="E24" s="82" t="s">
        <v>31</v>
      </c>
      <c r="F24" s="83"/>
      <c r="G24" s="52">
        <v>2100</v>
      </c>
    </row>
    <row r="25" spans="1:11" ht="15.75" thickBot="1" x14ac:dyDescent="0.3">
      <c r="C25" s="9"/>
      <c r="D25" s="5"/>
      <c r="E25" s="75" t="s">
        <v>0</v>
      </c>
      <c r="F25" s="76"/>
      <c r="G25" s="49">
        <f>SUM(G21:G24)</f>
        <v>228845</v>
      </c>
      <c r="J25" s="1"/>
    </row>
    <row r="26" spans="1:11" x14ac:dyDescent="0.25">
      <c r="C26" s="9"/>
      <c r="D26" s="21"/>
      <c r="E26" s="22"/>
      <c r="F26" s="22"/>
      <c r="G26" s="23"/>
      <c r="H26" s="23"/>
      <c r="J26" s="1"/>
      <c r="K26" s="1"/>
    </row>
    <row r="27" spans="1:11" x14ac:dyDescent="0.25">
      <c r="C27" s="9"/>
      <c r="D27" s="5"/>
      <c r="G27" s="5"/>
      <c r="H27" s="5"/>
      <c r="J27" s="1"/>
      <c r="K27" s="1"/>
    </row>
    <row r="28" spans="1:11" x14ac:dyDescent="0.25">
      <c r="A28" s="90" t="s">
        <v>51</v>
      </c>
      <c r="B28" s="90"/>
      <c r="C28" s="90"/>
      <c r="D28" s="90"/>
      <c r="E28" s="90"/>
      <c r="F28" s="90"/>
      <c r="G28" s="90"/>
      <c r="H28" s="5"/>
      <c r="J28" s="1"/>
      <c r="K28" s="1"/>
    </row>
    <row r="29" spans="1:11" hidden="1" x14ac:dyDescent="0.25">
      <c r="B29" s="24" t="s">
        <v>4</v>
      </c>
      <c r="C29" s="25" t="s">
        <v>15</v>
      </c>
      <c r="D29" s="26">
        <v>1119227.6000000001</v>
      </c>
      <c r="F29" s="27" t="s">
        <v>8</v>
      </c>
      <c r="G29" s="28" t="s">
        <v>15</v>
      </c>
      <c r="H29" s="29">
        <v>292197.40000000002</v>
      </c>
      <c r="I29" s="1"/>
      <c r="J29" s="1"/>
      <c r="K29" s="1"/>
    </row>
    <row r="30" spans="1:11" hidden="1" x14ac:dyDescent="0.25">
      <c r="B30" s="25"/>
      <c r="C30" s="30" t="s">
        <v>16</v>
      </c>
      <c r="D30" s="26">
        <v>86759.4</v>
      </c>
      <c r="F30" s="28"/>
      <c r="G30" s="31" t="s">
        <v>16</v>
      </c>
      <c r="H30" s="29">
        <v>6500</v>
      </c>
      <c r="J30" s="1"/>
      <c r="K30" s="1"/>
    </row>
    <row r="31" spans="1:11" hidden="1" x14ac:dyDescent="0.25">
      <c r="B31" s="25"/>
      <c r="C31" s="32" t="s">
        <v>17</v>
      </c>
      <c r="D31" s="33" t="e">
        <f>+#REF!</f>
        <v>#REF!</v>
      </c>
      <c r="F31" s="28"/>
      <c r="G31" s="34" t="s">
        <v>17</v>
      </c>
      <c r="H31" s="35">
        <f>-G25</f>
        <v>-228845</v>
      </c>
      <c r="I31" s="5"/>
    </row>
    <row r="32" spans="1:11" hidden="1" x14ac:dyDescent="0.25">
      <c r="B32" s="25"/>
      <c r="C32" s="36" t="s">
        <v>18</v>
      </c>
      <c r="D32" s="37" t="e">
        <f>+D29+D30-D31</f>
        <v>#REF!</v>
      </c>
      <c r="F32" s="28"/>
      <c r="G32" s="38" t="s">
        <v>18</v>
      </c>
      <c r="H32" s="39">
        <f>SUM(H29:H31)</f>
        <v>69852.400000000023</v>
      </c>
      <c r="I32" s="5"/>
    </row>
    <row r="33" spans="2:10" hidden="1" x14ac:dyDescent="0.25"/>
    <row r="34" spans="2:10" hidden="1" x14ac:dyDescent="0.25"/>
    <row r="35" spans="2:10" hidden="1" x14ac:dyDescent="0.25">
      <c r="B35" s="40" t="s">
        <v>4</v>
      </c>
      <c r="C35" s="41" t="s">
        <v>19</v>
      </c>
      <c r="D35" s="42" t="e">
        <f>+#REF!</f>
        <v>#REF!</v>
      </c>
    </row>
    <row r="36" spans="2:10" hidden="1" x14ac:dyDescent="0.25">
      <c r="B36" s="41"/>
      <c r="C36" s="41" t="s">
        <v>20</v>
      </c>
      <c r="D36" s="42" t="e">
        <f>+#REF!</f>
        <v>#REF!</v>
      </c>
    </row>
    <row r="37" spans="2:10" hidden="1" x14ac:dyDescent="0.25">
      <c r="B37" s="41"/>
      <c r="C37" s="41" t="s">
        <v>21</v>
      </c>
      <c r="D37" s="42">
        <v>-86759.4</v>
      </c>
    </row>
    <row r="38" spans="2:10" hidden="1" x14ac:dyDescent="0.25">
      <c r="B38" s="41"/>
      <c r="C38" s="43" t="s">
        <v>22</v>
      </c>
      <c r="D38" s="44" t="e">
        <f>SUM(D35:D37)</f>
        <v>#REF!</v>
      </c>
    </row>
    <row r="48" spans="2:10" x14ac:dyDescent="0.25">
      <c r="J48" s="45"/>
    </row>
    <row r="49" spans="3:15" x14ac:dyDescent="0.25">
      <c r="D49" s="46"/>
      <c r="J49" s="45"/>
    </row>
    <row r="50" spans="3:15" x14ac:dyDescent="0.25">
      <c r="C50" s="5"/>
      <c r="J50" s="45"/>
    </row>
    <row r="51" spans="3:15" x14ac:dyDescent="0.25">
      <c r="J51" s="45"/>
      <c r="K51" s="1"/>
    </row>
    <row r="56" spans="3:15" x14ac:dyDescent="0.25">
      <c r="L56" s="15"/>
      <c r="M56" s="15"/>
      <c r="N56" s="15"/>
      <c r="O56" s="15"/>
    </row>
    <row r="57" spans="3:15" x14ac:dyDescent="0.25">
      <c r="L57" s="15"/>
      <c r="M57" s="15"/>
      <c r="N57" s="15"/>
      <c r="O57" s="15"/>
    </row>
    <row r="58" spans="3:15" x14ac:dyDescent="0.25">
      <c r="L58" s="15"/>
      <c r="M58" s="15"/>
      <c r="N58" s="15"/>
      <c r="O58" s="15"/>
    </row>
    <row r="59" spans="3:15" x14ac:dyDescent="0.25">
      <c r="L59" s="15"/>
      <c r="M59" s="15"/>
      <c r="N59" s="15"/>
      <c r="O59" s="15"/>
    </row>
    <row r="60" spans="3:15" x14ac:dyDescent="0.25">
      <c r="L60" s="15"/>
      <c r="M60" s="15"/>
      <c r="N60" s="15"/>
      <c r="O60" s="15"/>
    </row>
    <row r="61" spans="3:15" x14ac:dyDescent="0.25">
      <c r="I61" s="47"/>
      <c r="J61" s="45"/>
      <c r="L61" s="15"/>
      <c r="M61" s="15"/>
      <c r="N61" s="15"/>
      <c r="O61" s="15"/>
    </row>
    <row r="62" spans="3:15" x14ac:dyDescent="0.25">
      <c r="I62" s="47"/>
      <c r="J62" s="45"/>
      <c r="L62" s="15"/>
      <c r="M62" s="15"/>
      <c r="N62" s="15"/>
      <c r="O62" s="15"/>
    </row>
    <row r="63" spans="3:15" x14ac:dyDescent="0.25">
      <c r="I63" s="47"/>
      <c r="J63" s="45"/>
    </row>
    <row r="64" spans="3:15" x14ac:dyDescent="0.25">
      <c r="I64" s="47"/>
      <c r="J64" s="45"/>
    </row>
    <row r="65" spans="9:11" x14ac:dyDescent="0.25">
      <c r="I65" s="47"/>
      <c r="J65" s="45"/>
    </row>
    <row r="66" spans="9:11" x14ac:dyDescent="0.25">
      <c r="I66" s="47"/>
      <c r="J66" s="45"/>
    </row>
    <row r="67" spans="9:11" x14ac:dyDescent="0.25">
      <c r="K67" s="45"/>
    </row>
  </sheetData>
  <mergeCells count="23">
    <mergeCell ref="E14:F14"/>
    <mergeCell ref="E15:F15"/>
    <mergeCell ref="A2:J2"/>
    <mergeCell ref="A4:J4"/>
    <mergeCell ref="A18:J18"/>
    <mergeCell ref="A28:G28"/>
    <mergeCell ref="E25:F25"/>
    <mergeCell ref="E6:F6"/>
    <mergeCell ref="E20:F20"/>
    <mergeCell ref="E21:F21"/>
    <mergeCell ref="E22:F22"/>
    <mergeCell ref="E23:F23"/>
    <mergeCell ref="E24:F24"/>
    <mergeCell ref="E11:F11"/>
    <mergeCell ref="E12:F12"/>
    <mergeCell ref="E13:F13"/>
    <mergeCell ref="E16:F16"/>
    <mergeCell ref="D21:D24"/>
    <mergeCell ref="C7:C10"/>
    <mergeCell ref="E7:F7"/>
    <mergeCell ref="E8:F8"/>
    <mergeCell ref="E9:F9"/>
    <mergeCell ref="E10:F10"/>
  </mergeCells>
  <printOptions horizontalCentered="1" verticalCentered="1"/>
  <pageMargins left="0.19685039370078741" right="0.23622047244094491" top="0.74803149606299213" bottom="0.47244094488188981" header="0.31496062992125984" footer="0.31496062992125984"/>
  <pageSetup paperSize="9" scale="70" orientation="landscape" horizontalDpi="200" verticalDpi="20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2019-05-03T11:39:54Z</dcterms:modified>
</cp:coreProperties>
</file>