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CAMPAÑAS DE PUBLICIDAD\RP 1542 Campañas publicidad dic 24 nov 25\"/>
    </mc:Choice>
  </mc:AlternateContent>
  <xr:revisionPtr revIDLastSave="0" documentId="13_ncr:1_{D19EF4E3-53C4-4BA0-95C2-4F07B362D5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MPAÑAS DE PUBLICIDAD" sheetId="2" r:id="rId1"/>
  </sheets>
  <definedNames>
    <definedName name="_xlnm.Print_Area" localSheetId="0">'CAMPAÑAS DE PUBLICIDAD'!$A$1:$J$43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3" i="2" l="1"/>
  <c r="J43" i="2" l="1"/>
  <c r="I43" i="2"/>
  <c r="H43" i="2"/>
  <c r="G43" i="2"/>
  <c r="F43" i="2"/>
  <c r="E43" i="2"/>
  <c r="D43" i="2"/>
  <c r="C43" i="2"/>
</calcChain>
</file>

<file path=xl/sharedStrings.xml><?xml version="1.0" encoding="utf-8"?>
<sst xmlns="http://schemas.openxmlformats.org/spreadsheetml/2006/main" count="99" uniqueCount="73">
  <si>
    <t>IGUALDAD</t>
  </si>
  <si>
    <t>CULTURA</t>
  </si>
  <si>
    <t>PRESIDENCIA</t>
  </si>
  <si>
    <t>DEPORTES</t>
  </si>
  <si>
    <t>BIENESTAR SOCIAL</t>
  </si>
  <si>
    <t>MEDIO AMBIENTE</t>
  </si>
  <si>
    <t>ASISTENCIA A MUNICIPIOS</t>
  </si>
  <si>
    <t>JUVENTUD</t>
  </si>
  <si>
    <t>Total</t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</si>
  <si>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</si>
  <si>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Gabinete de Comunicación</t>
    </r>
  </si>
  <si>
    <t>CAMPAÑA</t>
  </si>
  <si>
    <t>ÁREA/DEPARTAMENTO</t>
  </si>
  <si>
    <t>PUBLICIDAD EXTERIOR</t>
  </si>
  <si>
    <t>RADIOS</t>
  </si>
  <si>
    <t>TELEVISIÓN</t>
  </si>
  <si>
    <t>CREATIVIDADES</t>
  </si>
  <si>
    <t>TOTAL 
CAMPAÑA</t>
  </si>
  <si>
    <t>PRENSA ESCRITA</t>
  </si>
  <si>
    <t>REDES SOCIALES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</si>
  <si>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</si>
  <si>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</si>
  <si>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</si>
  <si>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</si>
  <si>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</si>
  <si>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</si>
  <si>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</si>
  <si>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Columna9</t>
  </si>
  <si>
    <t>Columna10</t>
  </si>
  <si>
    <t>Columna11</t>
  </si>
  <si>
    <t>Columna13</t>
  </si>
  <si>
    <t>CARTELERÍA AUTOBUSES</t>
  </si>
  <si>
    <r>
      <rPr>
        <b/>
        <sz val="11"/>
        <color theme="1"/>
        <rFont val="Calibri"/>
        <family val="2"/>
        <scheme val="minor"/>
      </rPr>
      <t xml:space="preserve">Versión núm. 1: </t>
    </r>
    <r>
      <rPr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mayo de 2026</t>
    </r>
  </si>
  <si>
    <t>COSTES DE LAS CAMPAÑAS DE PUBLICIDAD Y PROMOCIÓN INSTITUCIONAL DEL PERIODO DICIEMBRE 2024 A NOVIEMBRE 2025</t>
  </si>
  <si>
    <t>25N DIA INTERNACIONAL DE LA ELIMINACION DE LA VIOLENCIA CONTRA LA MUJER</t>
  </si>
  <si>
    <t>8M. DIA INTERNACIONAL DE LA MUJER</t>
  </si>
  <si>
    <t>AIGUA ALICANTE INTELIGENTE AGUA. FEBRERO</t>
  </si>
  <si>
    <t>CICLO HÍDRICO</t>
  </si>
  <si>
    <t>AIGUA ALICANTE INTELIGENTE AGUA. MARZO</t>
  </si>
  <si>
    <t>ALICANTE RURAL</t>
  </si>
  <si>
    <t>DESARROLLO ECONÓMICO</t>
  </si>
  <si>
    <t>APP DIPUCULTURA</t>
  </si>
  <si>
    <t>CADA ACCIÓN CUENTA</t>
  </si>
  <si>
    <t>DESCUBRIENDO TU INTERIOR MAS VERDE</t>
  </si>
  <si>
    <t>DIA DE LA IGUALDAD SALARIAL</t>
  </si>
  <si>
    <t>DIA INT. USO INDEBIDO Y TRAFICO ILICITO DROGAS</t>
  </si>
  <si>
    <t>DIA INTERNACIONAL DEL VOLUNTARIADO 2</t>
  </si>
  <si>
    <t>DIA INTERNACIONAL DEL VOLUNTARIADO 2025</t>
  </si>
  <si>
    <t>DIA MUNDIAL DE LA RADIO</t>
  </si>
  <si>
    <t>EXPOSICIÓN MUBAG 2025. NOVIEMBRE</t>
  </si>
  <si>
    <t>EXPOSICIÓN MUBAG 2025. OCTUBRE</t>
  </si>
  <si>
    <t>GALA PREMIOS A LA CULTURA ALICANTINA 2025</t>
  </si>
  <si>
    <t>GALA PREMIOS PROVINCIALES DEL DEPORTE. NOVIEMBRE</t>
  </si>
  <si>
    <t>GALA PREMIOS PROVINCIALES DEL DEPORTE. OCTUBRE</t>
  </si>
  <si>
    <t>INVERTIMOS EN TU CAMINO</t>
  </si>
  <si>
    <t>JORNADAS COMARCALES DE VOLUNTARIADO</t>
  </si>
  <si>
    <t>JORNADAS DE COOPERACIÓN INTERNACIONAL AL DESARROLLO</t>
  </si>
  <si>
    <t>MILAN. VITRINA DE LA MODERNIDAD. 2</t>
  </si>
  <si>
    <t>NAVIDAD EN LA DIPUTACION 2024. DICIEMBRE</t>
  </si>
  <si>
    <t>NAVIDAD EN LA DIPUTACION 2024. ENERO</t>
  </si>
  <si>
    <t>PLAN MAS AGUA 2025</t>
  </si>
  <si>
    <t>PLAN MAS CERCA 2025</t>
  </si>
  <si>
    <t>PLAN MAS CERCA 2025 2</t>
  </si>
  <si>
    <t>PLAN MAS VERDE Y SOSTENIBLE</t>
  </si>
  <si>
    <t>PLANIFICA 2025</t>
  </si>
  <si>
    <t>PREMI TEATRE BREU EN VALENCIA</t>
  </si>
  <si>
    <t>PREMIOS FERNANDO ALBI 2025</t>
  </si>
  <si>
    <t>PREMIOS PROVINCIALES DE LA SOLIDARIDAD. OCTUBRE</t>
  </si>
  <si>
    <t>PREMIOS PROVINCIALES DE LA SOLIDARIDAD. SEPTIEMBRE</t>
  </si>
  <si>
    <t>SABORES CON DENOMINACION DE ORIGEN</t>
  </si>
  <si>
    <t>VI GRAN CARRERA DEL MEDITERRANEO 2025. NOVIEMBRE</t>
  </si>
  <si>
    <t>VI GRAN CARRERA DEL MEDITERRANEO 2025. OCTUBRE</t>
  </si>
  <si>
    <t>MEDIOS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</si>
</sst>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44" fontId="0" fillId="2" borderId="0" xfId="0" applyNumberForma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4" fontId="0" fillId="2" borderId="0" xfId="0" applyNumberFormat="1" applyFont="1" applyFill="1" applyAlignment="1">
      <alignment horizontal="right" indent="2"/>
    </xf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1" fillId="0" borderId="0" xfId="1" applyFont="1"/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  <alignment horizontal="right" vertical="bottom" textRotation="0" wrapText="0" indent="2" justifyLastLine="0" shrinkToFit="0" readingOrder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2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6:K43" totalsRowCount="1" headerRowDxfId="24" dataDxfId="23" totalsRowDxfId="22" dataCellStyle="Moneda">
  <tableColumns count="11">
    <tableColumn id="1" xr3:uid="{00000000-0010-0000-0000-000001000000}" name="Columna1" totalsRowLabel="Total" dataDxfId="21" totalsRowDxfId="20"/>
    <tableColumn id="11" xr3:uid="{00000000-0010-0000-0000-00000B000000}" name="Columna2" dataDxfId="19" totalsRowDxfId="18"/>
    <tableColumn id="2" xr3:uid="{00000000-0010-0000-0000-000002000000}" name="Columna3" totalsRowFunction="sum" dataDxfId="17" totalsRowDxfId="16" dataCellStyle="Moneda"/>
    <tableColumn id="3" xr3:uid="{00000000-0010-0000-0000-000003000000}" name="Columna4" totalsRowFunction="sum" dataDxfId="15" totalsRowDxfId="14" dataCellStyle="Moneda"/>
    <tableColumn id="4" xr3:uid="{00000000-0010-0000-0000-000004000000}" name="Columna5" totalsRowFunction="sum" dataDxfId="13" totalsRowDxfId="12" dataCellStyle="Moneda"/>
    <tableColumn id="5" xr3:uid="{00000000-0010-0000-0000-000005000000}" name="Columna6" totalsRowFunction="sum" dataDxfId="11" totalsRowDxfId="10" dataCellStyle="Moneda"/>
    <tableColumn id="6" xr3:uid="{00000000-0010-0000-0000-000006000000}" name="Columna7" totalsRowFunction="sum" dataDxfId="9" totalsRowDxfId="8" dataCellStyle="Moneda"/>
    <tableColumn id="8" xr3:uid="{00000000-0010-0000-0000-000008000000}" name="Columna9" totalsRowFunction="sum" dataDxfId="7" totalsRowDxfId="6" dataCellStyle="Moneda"/>
    <tableColumn id="9" xr3:uid="{00000000-0010-0000-0000-000009000000}" name="Columna10" totalsRowFunction="sum" dataDxfId="5" totalsRowDxfId="4" dataCellStyle="Moneda"/>
    <tableColumn id="10" xr3:uid="{00000000-0010-0000-0000-00000A000000}" name="Columna11" totalsRowFunction="sum" dataDxfId="3" totalsRowDxfId="2" dataCellStyle="Moneda"/>
    <tableColumn id="13" xr3:uid="{00000000-0010-0000-0000-00000D000000}" name="Columna13" totalsRowFunction="custom" dataDxfId="1" totalsRowDxfId="0" dataCellStyle="Moneda">
      <totalsRowFormula>SUM(K7:K42)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70" zoomScaleNormal="70" workbookViewId="0">
      <selection activeCell="A4" sqref="A4:K4"/>
    </sheetView>
  </sheetViews>
  <sheetFormatPr baseColWidth="10" defaultRowHeight="14.4" x14ac:dyDescent="0.3"/>
  <cols>
    <col min="1" max="1" width="54.6640625" customWidth="1"/>
    <col min="2" max="2" width="45" style="1" customWidth="1"/>
    <col min="3" max="3" width="12.6640625" style="1" bestFit="1" customWidth="1"/>
    <col min="4" max="4" width="13.77734375" style="2" bestFit="1" customWidth="1"/>
    <col min="5" max="5" width="12.44140625" style="1" customWidth="1"/>
    <col min="6" max="6" width="13.88671875" customWidth="1"/>
    <col min="7" max="7" width="12.5546875" customWidth="1"/>
    <col min="8" max="8" width="13.77734375" bestFit="1" customWidth="1"/>
    <col min="9" max="9" width="17.6640625" customWidth="1"/>
    <col min="10" max="10" width="11.88671875" customWidth="1"/>
    <col min="11" max="11" width="17.88671875" customWidth="1"/>
  </cols>
  <sheetData>
    <row r="1" spans="1:11" x14ac:dyDescent="0.3">
      <c r="B1"/>
      <c r="C1"/>
      <c r="D1"/>
      <c r="E1"/>
      <c r="I1" s="3" t="s">
        <v>9</v>
      </c>
    </row>
    <row r="2" spans="1:11" x14ac:dyDescent="0.3">
      <c r="A2" t="s">
        <v>32</v>
      </c>
      <c r="B2"/>
      <c r="C2"/>
      <c r="D2"/>
      <c r="E2"/>
      <c r="I2" s="3" t="s">
        <v>10</v>
      </c>
    </row>
    <row r="3" spans="1:11" ht="7.5" customHeight="1" x14ac:dyDescent="0.3">
      <c r="B3"/>
      <c r="C3"/>
      <c r="D3"/>
      <c r="E3"/>
    </row>
    <row r="4" spans="1:11" ht="28.5" customHeight="1" x14ac:dyDescent="0.3">
      <c r="A4" s="14" t="s">
        <v>33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52.5" customHeight="1" thickBot="1" x14ac:dyDescent="0.35">
      <c r="A5" s="10" t="s">
        <v>11</v>
      </c>
      <c r="B5" s="7" t="s">
        <v>12</v>
      </c>
      <c r="C5" s="6" t="s">
        <v>13</v>
      </c>
      <c r="D5" s="6" t="s">
        <v>72</v>
      </c>
      <c r="E5" s="6" t="s">
        <v>18</v>
      </c>
      <c r="F5" s="7" t="s">
        <v>14</v>
      </c>
      <c r="G5" s="6" t="s">
        <v>19</v>
      </c>
      <c r="H5" s="7" t="s">
        <v>15</v>
      </c>
      <c r="I5" s="7" t="s">
        <v>16</v>
      </c>
      <c r="J5" s="6" t="s">
        <v>31</v>
      </c>
      <c r="K5" s="11" t="s">
        <v>17</v>
      </c>
    </row>
    <row r="6" spans="1:11" ht="31.5" hidden="1" customHeight="1" thickBot="1" x14ac:dyDescent="0.35">
      <c r="A6" s="9" t="s">
        <v>20</v>
      </c>
      <c r="B6" s="9" t="s">
        <v>21</v>
      </c>
      <c r="C6" s="9" t="s">
        <v>22</v>
      </c>
      <c r="D6" s="9" t="s">
        <v>23</v>
      </c>
      <c r="E6" s="9" t="s">
        <v>24</v>
      </c>
      <c r="F6" s="9" t="s">
        <v>25</v>
      </c>
      <c r="G6" s="9" t="s">
        <v>26</v>
      </c>
      <c r="H6" s="9" t="s">
        <v>27</v>
      </c>
      <c r="I6" s="9" t="s">
        <v>28</v>
      </c>
      <c r="J6" s="9" t="s">
        <v>29</v>
      </c>
      <c r="K6" s="9" t="s">
        <v>30</v>
      </c>
    </row>
    <row r="7" spans="1:11" ht="15" thickTop="1" x14ac:dyDescent="0.3">
      <c r="A7" t="s">
        <v>34</v>
      </c>
      <c r="B7" t="s">
        <v>0</v>
      </c>
      <c r="C7" s="12"/>
      <c r="D7" s="12">
        <v>7824.9912531999989</v>
      </c>
      <c r="E7" s="12"/>
      <c r="F7" s="12">
        <v>2040.6166000000001</v>
      </c>
      <c r="G7" s="12">
        <v>1923.8999999999999</v>
      </c>
      <c r="H7" s="12">
        <v>13802.828159999999</v>
      </c>
      <c r="I7" s="12">
        <v>1466.52</v>
      </c>
      <c r="J7" s="12"/>
      <c r="K7" s="13">
        <v>27058.856013199998</v>
      </c>
    </row>
    <row r="8" spans="1:11" ht="17.25" customHeight="1" x14ac:dyDescent="0.3">
      <c r="A8" t="s">
        <v>35</v>
      </c>
      <c r="B8" t="s">
        <v>0</v>
      </c>
      <c r="C8" s="12"/>
      <c r="D8" s="12">
        <v>11670.311987400002</v>
      </c>
      <c r="E8" s="12"/>
      <c r="F8" s="12">
        <v>7315.0269280000002</v>
      </c>
      <c r="G8" s="12">
        <v>1795.6399999999999</v>
      </c>
      <c r="H8" s="12">
        <v>5718.9851399999998</v>
      </c>
      <c r="I8" s="12">
        <v>1511.29</v>
      </c>
      <c r="J8" s="12"/>
      <c r="K8" s="13">
        <v>28011.254055400004</v>
      </c>
    </row>
    <row r="9" spans="1:11" x14ac:dyDescent="0.3">
      <c r="A9" t="s">
        <v>36</v>
      </c>
      <c r="B9" t="s">
        <v>37</v>
      </c>
      <c r="C9" s="12"/>
      <c r="D9" s="12">
        <v>15026.090979679997</v>
      </c>
      <c r="E9" s="12"/>
      <c r="F9" s="12">
        <v>13191.938606000005</v>
      </c>
      <c r="G9" s="12">
        <v>2693.46</v>
      </c>
      <c r="H9" s="12">
        <v>10318.356675000001</v>
      </c>
      <c r="I9" s="12">
        <v>1511.29</v>
      </c>
      <c r="J9" s="12"/>
      <c r="K9" s="13">
        <v>42741.136260680003</v>
      </c>
    </row>
    <row r="10" spans="1:11" x14ac:dyDescent="0.3">
      <c r="A10" t="s">
        <v>38</v>
      </c>
      <c r="B10" t="s">
        <v>37</v>
      </c>
      <c r="C10" s="12"/>
      <c r="D10" s="12">
        <v>12043.897659816001</v>
      </c>
      <c r="E10" s="12"/>
      <c r="F10" s="12">
        <v>7881.5000440000003</v>
      </c>
      <c r="G10" s="12">
        <v>1795.6399999999999</v>
      </c>
      <c r="H10" s="12">
        <v>985.03680000000008</v>
      </c>
      <c r="I10" s="12"/>
      <c r="J10" s="12"/>
      <c r="K10" s="13">
        <v>22706.074503816002</v>
      </c>
    </row>
    <row r="11" spans="1:11" x14ac:dyDescent="0.3">
      <c r="A11" t="s">
        <v>39</v>
      </c>
      <c r="B11" t="s">
        <v>40</v>
      </c>
      <c r="C11" s="12"/>
      <c r="D11" s="12">
        <v>28349.761635184001</v>
      </c>
      <c r="E11" s="12">
        <v>5971.7856000000002</v>
      </c>
      <c r="F11" s="12">
        <v>27359.397119999998</v>
      </c>
      <c r="G11" s="12">
        <v>2821.72</v>
      </c>
      <c r="H11" s="12">
        <v>25011.14891</v>
      </c>
      <c r="I11" s="12">
        <v>1466.52</v>
      </c>
      <c r="J11" s="12"/>
      <c r="K11" s="13">
        <v>90980.333265184003</v>
      </c>
    </row>
    <row r="12" spans="1:11" x14ac:dyDescent="0.3">
      <c r="A12" t="s">
        <v>41</v>
      </c>
      <c r="B12" t="s">
        <v>1</v>
      </c>
      <c r="C12" s="12"/>
      <c r="D12" s="12">
        <v>35329.867021680002</v>
      </c>
      <c r="E12" s="12"/>
      <c r="F12" s="12">
        <v>14428.288049999999</v>
      </c>
      <c r="G12" s="12">
        <v>4423.7643559999997</v>
      </c>
      <c r="H12" s="12">
        <v>24035.475089999996</v>
      </c>
      <c r="I12" s="12">
        <v>1511.29</v>
      </c>
      <c r="J12" s="12"/>
      <c r="K12" s="13">
        <v>79728.684517679983</v>
      </c>
    </row>
    <row r="13" spans="1:11" x14ac:dyDescent="0.3">
      <c r="A13" t="s">
        <v>42</v>
      </c>
      <c r="B13" t="s">
        <v>2</v>
      </c>
      <c r="C13" s="12"/>
      <c r="D13" s="12">
        <v>29384.395705016006</v>
      </c>
      <c r="E13" s="12">
        <v>2985.8928000000001</v>
      </c>
      <c r="F13" s="12">
        <v>13808.535730000001</v>
      </c>
      <c r="G13" s="12">
        <v>4360.84</v>
      </c>
      <c r="H13" s="12">
        <v>18916.490230000003</v>
      </c>
      <c r="I13" s="12">
        <v>1466.52</v>
      </c>
      <c r="J13" s="12"/>
      <c r="K13" s="13">
        <v>70922.674465016011</v>
      </c>
    </row>
    <row r="14" spans="1:11" x14ac:dyDescent="0.3">
      <c r="A14" t="s">
        <v>43</v>
      </c>
      <c r="B14" t="s">
        <v>5</v>
      </c>
      <c r="C14" s="12"/>
      <c r="D14" s="12">
        <v>14465.444972000007</v>
      </c>
      <c r="E14" s="12">
        <v>5971.7856000000002</v>
      </c>
      <c r="F14" s="12">
        <v>7027.6860500000003</v>
      </c>
      <c r="G14" s="12">
        <v>2821.72</v>
      </c>
      <c r="H14" s="12">
        <v>12113.355375000001</v>
      </c>
      <c r="I14" s="12"/>
      <c r="J14" s="12"/>
      <c r="K14" s="13">
        <v>42399.991997000012</v>
      </c>
    </row>
    <row r="15" spans="1:11" x14ac:dyDescent="0.3">
      <c r="A15" t="s">
        <v>44</v>
      </c>
      <c r="B15" t="s">
        <v>0</v>
      </c>
      <c r="C15" s="12"/>
      <c r="D15" s="12">
        <v>13976.0958766</v>
      </c>
      <c r="E15" s="12"/>
      <c r="F15" s="12"/>
      <c r="G15" s="12">
        <v>1923.8999999999999</v>
      </c>
      <c r="H15" s="12"/>
      <c r="I15" s="12">
        <v>1511.29</v>
      </c>
      <c r="J15" s="12"/>
      <c r="K15" s="13">
        <v>17411.285876599999</v>
      </c>
    </row>
    <row r="16" spans="1:11" x14ac:dyDescent="0.3">
      <c r="A16" t="s">
        <v>45</v>
      </c>
      <c r="B16" t="s">
        <v>7</v>
      </c>
      <c r="C16" s="12"/>
      <c r="D16" s="12">
        <v>7664.7875230299996</v>
      </c>
      <c r="E16" s="12"/>
      <c r="F16" s="12">
        <v>6261.58907</v>
      </c>
      <c r="G16" s="12">
        <v>2052.16</v>
      </c>
      <c r="H16" s="12">
        <v>5005.2182399999992</v>
      </c>
      <c r="I16" s="12">
        <v>1511.29</v>
      </c>
      <c r="J16" s="12"/>
      <c r="K16" s="13">
        <v>22495.044833029999</v>
      </c>
    </row>
    <row r="17" spans="1:11" x14ac:dyDescent="0.3">
      <c r="A17" t="s">
        <v>46</v>
      </c>
      <c r="B17" t="s">
        <v>4</v>
      </c>
      <c r="C17" s="12"/>
      <c r="D17" s="12">
        <v>5069.1789368</v>
      </c>
      <c r="E17" s="12"/>
      <c r="F17" s="12">
        <v>4785.6371200000003</v>
      </c>
      <c r="G17" s="12">
        <v>872.16799999999989</v>
      </c>
      <c r="H17" s="12">
        <v>5172.982320000001</v>
      </c>
      <c r="I17" s="12"/>
      <c r="J17" s="12"/>
      <c r="K17" s="13">
        <v>15899.966376800001</v>
      </c>
    </row>
    <row r="18" spans="1:11" x14ac:dyDescent="0.3">
      <c r="A18" t="s">
        <v>47</v>
      </c>
      <c r="B18" t="s">
        <v>4</v>
      </c>
      <c r="C18" s="12"/>
      <c r="D18" s="12"/>
      <c r="E18" s="12"/>
      <c r="F18" s="12"/>
      <c r="G18" s="12"/>
      <c r="H18" s="12"/>
      <c r="I18" s="12">
        <v>1466.52</v>
      </c>
      <c r="J18" s="12"/>
      <c r="K18" s="13">
        <v>1466.52</v>
      </c>
    </row>
    <row r="19" spans="1:11" x14ac:dyDescent="0.3">
      <c r="A19" t="s">
        <v>48</v>
      </c>
      <c r="B19" t="s">
        <v>2</v>
      </c>
      <c r="C19" s="12"/>
      <c r="D19" s="12"/>
      <c r="E19" s="12"/>
      <c r="F19" s="12">
        <v>21191.861107999997</v>
      </c>
      <c r="G19" s="12"/>
      <c r="H19" s="12"/>
      <c r="I19" s="12">
        <v>1511.29</v>
      </c>
      <c r="J19" s="12"/>
      <c r="K19" s="13">
        <v>22703.151107999998</v>
      </c>
    </row>
    <row r="20" spans="1:11" x14ac:dyDescent="0.3">
      <c r="A20" t="s">
        <v>49</v>
      </c>
      <c r="B20" t="s">
        <v>1</v>
      </c>
      <c r="C20" s="12">
        <v>5093.2046</v>
      </c>
      <c r="D20" s="12">
        <v>13105.887381575998</v>
      </c>
      <c r="E20" s="12">
        <v>8551.3507200000004</v>
      </c>
      <c r="F20" s="12"/>
      <c r="G20" s="12">
        <v>2130.0394719999999</v>
      </c>
      <c r="H20" s="12"/>
      <c r="I20" s="12"/>
      <c r="J20" s="12">
        <v>2904.1</v>
      </c>
      <c r="K20" s="13">
        <v>31784.582173576</v>
      </c>
    </row>
    <row r="21" spans="1:11" x14ac:dyDescent="0.3">
      <c r="A21" t="s">
        <v>50</v>
      </c>
      <c r="B21" t="s">
        <v>1</v>
      </c>
      <c r="C21" s="12"/>
      <c r="D21" s="12">
        <v>27600.782388696</v>
      </c>
      <c r="E21" s="12">
        <v>5971.7856000000002</v>
      </c>
      <c r="F21" s="12">
        <v>10177.23861</v>
      </c>
      <c r="G21" s="12">
        <v>3906.6585139999997</v>
      </c>
      <c r="H21" s="12"/>
      <c r="I21" s="12"/>
      <c r="J21" s="12"/>
      <c r="K21" s="13">
        <v>47656.465112696002</v>
      </c>
    </row>
    <row r="22" spans="1:11" x14ac:dyDescent="0.3">
      <c r="A22" t="s">
        <v>51</v>
      </c>
      <c r="B22" t="s">
        <v>1</v>
      </c>
      <c r="C22" s="12"/>
      <c r="D22" s="12">
        <v>7103.5890354000021</v>
      </c>
      <c r="E22" s="12"/>
      <c r="F22" s="12"/>
      <c r="G22" s="12">
        <v>1090.21</v>
      </c>
      <c r="H22" s="12"/>
      <c r="I22" s="12"/>
      <c r="J22" s="12"/>
      <c r="K22" s="13">
        <v>8193.799035400003</v>
      </c>
    </row>
    <row r="23" spans="1:11" x14ac:dyDescent="0.3">
      <c r="A23" t="s">
        <v>52</v>
      </c>
      <c r="B23" t="s">
        <v>3</v>
      </c>
      <c r="C23" s="12"/>
      <c r="D23" s="12">
        <v>10952.304786148001</v>
      </c>
      <c r="E23" s="12"/>
      <c r="F23" s="12"/>
      <c r="G23" s="12">
        <v>1767.6921460000001</v>
      </c>
      <c r="H23" s="12"/>
      <c r="I23" s="12"/>
      <c r="J23" s="12"/>
      <c r="K23" s="13">
        <v>12719.996932148</v>
      </c>
    </row>
    <row r="24" spans="1:11" x14ac:dyDescent="0.3">
      <c r="A24" t="s">
        <v>53</v>
      </c>
      <c r="B24" t="s">
        <v>3</v>
      </c>
      <c r="C24" s="12"/>
      <c r="D24" s="12">
        <v>11831.073276616002</v>
      </c>
      <c r="E24" s="12">
        <v>2985.8928000000001</v>
      </c>
      <c r="F24" s="12">
        <v>9102.9328500000011</v>
      </c>
      <c r="G24" s="12">
        <v>2272.8569819999998</v>
      </c>
      <c r="H24" s="12">
        <v>13625.091865</v>
      </c>
      <c r="I24" s="12"/>
      <c r="J24" s="12"/>
      <c r="K24" s="13">
        <v>39817.847773616006</v>
      </c>
    </row>
    <row r="25" spans="1:11" x14ac:dyDescent="0.3">
      <c r="A25" t="s">
        <v>54</v>
      </c>
      <c r="B25" t="s">
        <v>2</v>
      </c>
      <c r="C25" s="12"/>
      <c r="D25" s="12">
        <v>23855.967229401995</v>
      </c>
      <c r="E25" s="12"/>
      <c r="F25" s="12">
        <v>14955.885560000002</v>
      </c>
      <c r="G25" s="12">
        <v>5252.926778</v>
      </c>
      <c r="H25" s="12">
        <v>19535.216470000003</v>
      </c>
      <c r="I25" s="12"/>
      <c r="J25" s="12"/>
      <c r="K25" s="13">
        <v>63599.996037402001</v>
      </c>
    </row>
    <row r="26" spans="1:11" x14ac:dyDescent="0.3">
      <c r="A26" t="s">
        <v>55</v>
      </c>
      <c r="B26" t="s">
        <v>4</v>
      </c>
      <c r="C26" s="12"/>
      <c r="D26" s="12">
        <v>6165.9794358140016</v>
      </c>
      <c r="E26" s="12"/>
      <c r="F26" s="12">
        <v>4073.5376000000001</v>
      </c>
      <c r="G26" s="12">
        <v>530.06010199999992</v>
      </c>
      <c r="H26" s="12"/>
      <c r="I26" s="12"/>
      <c r="J26" s="12"/>
      <c r="K26" s="13">
        <v>10769.577137814002</v>
      </c>
    </row>
    <row r="27" spans="1:11" x14ac:dyDescent="0.3">
      <c r="A27" t="s">
        <v>56</v>
      </c>
      <c r="B27" t="s">
        <v>4</v>
      </c>
      <c r="C27" s="12"/>
      <c r="D27" s="12">
        <v>9371.2260406160003</v>
      </c>
      <c r="E27" s="12"/>
      <c r="F27" s="12">
        <v>5069.8612800000001</v>
      </c>
      <c r="G27" s="12">
        <v>1410.86</v>
      </c>
      <c r="H27" s="12"/>
      <c r="I27" s="12"/>
      <c r="J27" s="12"/>
      <c r="K27" s="13">
        <v>15851.947320616</v>
      </c>
    </row>
    <row r="28" spans="1:11" x14ac:dyDescent="0.3">
      <c r="A28" t="s">
        <v>57</v>
      </c>
      <c r="B28" t="s">
        <v>1</v>
      </c>
      <c r="C28" s="12">
        <v>8544.6829956400015</v>
      </c>
      <c r="D28" s="12">
        <v>14999.062134232001</v>
      </c>
      <c r="E28" s="12">
        <v>2018.0633616000002</v>
      </c>
      <c r="F28" s="12">
        <v>8406.4169199999997</v>
      </c>
      <c r="G28" s="12">
        <v>3616.9319999999998</v>
      </c>
      <c r="H28" s="12">
        <v>10114.808055000003</v>
      </c>
      <c r="I28" s="12"/>
      <c r="J28" s="12"/>
      <c r="K28" s="13">
        <v>47699.965466472007</v>
      </c>
    </row>
    <row r="29" spans="1:11" x14ac:dyDescent="0.3">
      <c r="A29" t="s">
        <v>58</v>
      </c>
      <c r="B29" t="s">
        <v>2</v>
      </c>
      <c r="C29" s="12"/>
      <c r="D29" s="12">
        <v>13639.02500532</v>
      </c>
      <c r="E29" s="12"/>
      <c r="F29" s="12">
        <v>6329.8875200000002</v>
      </c>
      <c r="G29" s="12">
        <v>1846.944</v>
      </c>
      <c r="H29" s="12">
        <v>5637.7965599999998</v>
      </c>
      <c r="I29" s="12">
        <v>1511.29</v>
      </c>
      <c r="J29" s="12"/>
      <c r="K29" s="13">
        <v>28964.943085319999</v>
      </c>
    </row>
    <row r="30" spans="1:11" x14ac:dyDescent="0.3">
      <c r="A30" t="s">
        <v>59</v>
      </c>
      <c r="B30" t="s">
        <v>2</v>
      </c>
      <c r="C30" s="12"/>
      <c r="D30" s="12">
        <v>1836.8555814400002</v>
      </c>
      <c r="E30" s="12"/>
      <c r="F30" s="12">
        <v>1311.6508900000001</v>
      </c>
      <c r="G30" s="12">
        <v>461.73599999999999</v>
      </c>
      <c r="H30" s="12">
        <v>736.08413999999993</v>
      </c>
      <c r="I30" s="12"/>
      <c r="J30" s="12"/>
      <c r="K30" s="13">
        <v>4346.3266114400003</v>
      </c>
    </row>
    <row r="31" spans="1:11" x14ac:dyDescent="0.3">
      <c r="A31" t="s">
        <v>60</v>
      </c>
      <c r="B31" t="s">
        <v>2</v>
      </c>
      <c r="C31" s="12"/>
      <c r="D31" s="12">
        <v>16303.459164497999</v>
      </c>
      <c r="E31" s="12"/>
      <c r="F31" s="12">
        <v>13084.238684000002</v>
      </c>
      <c r="G31" s="12">
        <v>2308.6799999999998</v>
      </c>
      <c r="H31" s="12">
        <v>10703.61765</v>
      </c>
      <c r="I31" s="12">
        <v>1511.29</v>
      </c>
      <c r="J31" s="12"/>
      <c r="K31" s="13">
        <v>43911.285498498</v>
      </c>
    </row>
    <row r="32" spans="1:11" x14ac:dyDescent="0.3">
      <c r="A32" t="s">
        <v>61</v>
      </c>
      <c r="B32" t="s">
        <v>2</v>
      </c>
      <c r="C32" s="12"/>
      <c r="D32" s="12">
        <v>11333.344403898001</v>
      </c>
      <c r="E32" s="12"/>
      <c r="F32" s="12">
        <v>6558.8957499999997</v>
      </c>
      <c r="G32" s="12">
        <v>1667.3799999999999</v>
      </c>
      <c r="H32" s="12">
        <v>7382.3890799999981</v>
      </c>
      <c r="I32" s="12">
        <v>1511.29</v>
      </c>
      <c r="J32" s="12"/>
      <c r="K32" s="13">
        <v>28453.299233898</v>
      </c>
    </row>
    <row r="33" spans="1:11" x14ac:dyDescent="0.3">
      <c r="A33" t="s">
        <v>62</v>
      </c>
      <c r="B33" t="s">
        <v>2</v>
      </c>
      <c r="C33" s="12"/>
      <c r="D33" s="12">
        <v>59715.874665171992</v>
      </c>
      <c r="E33" s="12"/>
      <c r="F33" s="12">
        <v>32626.547932000005</v>
      </c>
      <c r="G33" s="12">
        <v>6316.8691299999991</v>
      </c>
      <c r="H33" s="12">
        <v>28540.703785000002</v>
      </c>
      <c r="I33" s="12"/>
      <c r="J33" s="12"/>
      <c r="K33" s="13">
        <v>127199.99551217201</v>
      </c>
    </row>
    <row r="34" spans="1:11" x14ac:dyDescent="0.3">
      <c r="A34" t="s">
        <v>63</v>
      </c>
      <c r="B34" t="s">
        <v>5</v>
      </c>
      <c r="C34" s="12"/>
      <c r="D34" s="12">
        <v>11468.831957506001</v>
      </c>
      <c r="E34" s="12"/>
      <c r="F34" s="12">
        <v>9213.6212300000007</v>
      </c>
      <c r="G34" s="12">
        <v>1795.6399999999999</v>
      </c>
      <c r="H34" s="12">
        <v>8208.8965199999984</v>
      </c>
      <c r="I34" s="12">
        <v>1511.29</v>
      </c>
      <c r="J34" s="12"/>
      <c r="K34" s="13">
        <v>32198.279707506001</v>
      </c>
    </row>
    <row r="35" spans="1:11" x14ac:dyDescent="0.3">
      <c r="A35" t="s">
        <v>64</v>
      </c>
      <c r="B35" t="s">
        <v>2</v>
      </c>
      <c r="C35" s="12"/>
      <c r="D35" s="12"/>
      <c r="E35" s="12"/>
      <c r="F35" s="12"/>
      <c r="G35" s="12"/>
      <c r="H35" s="12"/>
      <c r="I35" s="12">
        <v>1511.29</v>
      </c>
      <c r="J35" s="12"/>
      <c r="K35" s="13">
        <v>1511.29</v>
      </c>
    </row>
    <row r="36" spans="1:11" x14ac:dyDescent="0.3">
      <c r="A36" t="s">
        <v>65</v>
      </c>
      <c r="B36" t="s">
        <v>1</v>
      </c>
      <c r="C36" s="12"/>
      <c r="D36" s="12">
        <v>29274.797727488083</v>
      </c>
      <c r="E36" s="12"/>
      <c r="F36" s="12"/>
      <c r="G36" s="12">
        <v>2525.1957059999995</v>
      </c>
      <c r="H36" s="12"/>
      <c r="I36" s="12"/>
      <c r="J36" s="12"/>
      <c r="K36" s="13">
        <v>31799.993433488082</v>
      </c>
    </row>
    <row r="37" spans="1:11" x14ac:dyDescent="0.3">
      <c r="A37" t="s">
        <v>66</v>
      </c>
      <c r="B37" t="s">
        <v>6</v>
      </c>
      <c r="C37" s="12"/>
      <c r="D37" s="12">
        <v>25481.903947983996</v>
      </c>
      <c r="E37" s="12">
        <v>6318.0875999999998</v>
      </c>
      <c r="F37" s="12"/>
      <c r="G37" s="12"/>
      <c r="H37" s="12"/>
      <c r="I37" s="12"/>
      <c r="J37" s="12"/>
      <c r="K37" s="13">
        <v>31799.991547983995</v>
      </c>
    </row>
    <row r="38" spans="1:11" x14ac:dyDescent="0.3">
      <c r="A38" t="s">
        <v>67</v>
      </c>
      <c r="B38" t="s">
        <v>4</v>
      </c>
      <c r="C38" s="12"/>
      <c r="D38" s="12">
        <v>19364.327335099999</v>
      </c>
      <c r="E38" s="12"/>
      <c r="F38" s="12">
        <v>14108.027960399997</v>
      </c>
      <c r="G38" s="12">
        <v>2616.5039999999999</v>
      </c>
      <c r="H38" s="12"/>
      <c r="I38" s="12"/>
      <c r="J38" s="12"/>
      <c r="K38" s="13">
        <v>36088.859295499999</v>
      </c>
    </row>
    <row r="39" spans="1:11" x14ac:dyDescent="0.3">
      <c r="A39" t="s">
        <v>68</v>
      </c>
      <c r="B39" t="s">
        <v>4</v>
      </c>
      <c r="C39" s="12"/>
      <c r="D39" s="12">
        <v>12439.251208999998</v>
      </c>
      <c r="E39" s="12"/>
      <c r="F39" s="12">
        <v>8027.5317496000007</v>
      </c>
      <c r="G39" s="12">
        <v>1744.3359999999998</v>
      </c>
      <c r="H39" s="12"/>
      <c r="I39" s="12"/>
      <c r="J39" s="12"/>
      <c r="K39" s="13">
        <v>22211.1189586</v>
      </c>
    </row>
    <row r="40" spans="1:11" x14ac:dyDescent="0.3">
      <c r="A40" t="s">
        <v>69</v>
      </c>
      <c r="B40" t="s">
        <v>2</v>
      </c>
      <c r="C40" s="12"/>
      <c r="D40" s="12">
        <v>15338.436529460001</v>
      </c>
      <c r="E40" s="12"/>
      <c r="F40" s="12">
        <v>10769.350900000001</v>
      </c>
      <c r="G40" s="12">
        <v>1756.2898319999999</v>
      </c>
      <c r="H40" s="12">
        <v>3935.9146200000014</v>
      </c>
      <c r="I40" s="12">
        <v>1511.29</v>
      </c>
      <c r="J40" s="12"/>
      <c r="K40" s="13">
        <v>33311.281881460003</v>
      </c>
    </row>
    <row r="41" spans="1:11" x14ac:dyDescent="0.3">
      <c r="A41" t="s">
        <v>70</v>
      </c>
      <c r="B41" t="s">
        <v>3</v>
      </c>
      <c r="C41" s="12"/>
      <c r="D41" s="12">
        <v>5740.1527856200009</v>
      </c>
      <c r="E41" s="12"/>
      <c r="F41" s="12"/>
      <c r="G41" s="12">
        <v>1531.437226</v>
      </c>
      <c r="H41" s="12"/>
      <c r="I41" s="12"/>
      <c r="J41" s="12"/>
      <c r="K41" s="13">
        <v>7271.590011620001</v>
      </c>
    </row>
    <row r="42" spans="1:11" x14ac:dyDescent="0.3">
      <c r="A42" t="s">
        <v>71</v>
      </c>
      <c r="B42" t="s">
        <v>3</v>
      </c>
      <c r="C42" s="12"/>
      <c r="D42" s="12">
        <v>39147.459226480001</v>
      </c>
      <c r="E42" s="12">
        <v>7166.1427199999998</v>
      </c>
      <c r="F42" s="12">
        <v>17732.458040000001</v>
      </c>
      <c r="G42" s="12">
        <v>3470.7027739999999</v>
      </c>
      <c r="H42" s="12">
        <v>20563.605149999999</v>
      </c>
      <c r="I42" s="12">
        <v>1466.52</v>
      </c>
      <c r="J42" s="12"/>
      <c r="K42" s="13">
        <v>89546.887910480014</v>
      </c>
    </row>
    <row r="43" spans="1:11" x14ac:dyDescent="0.3">
      <c r="A43" s="4" t="s">
        <v>8</v>
      </c>
      <c r="B43" s="4"/>
      <c r="C43" s="5">
        <f>SUBTOTAL(109,Tabla1[Columna3])</f>
        <v>13637.887595640001</v>
      </c>
      <c r="D43" s="5">
        <f>SUBTOTAL(109,Tabla1[Columna4])</f>
        <v>566874.41479787219</v>
      </c>
      <c r="E43" s="5">
        <f>SUBTOTAL(109,Tabla1[Columna5])</f>
        <v>47940.786801599999</v>
      </c>
      <c r="F43" s="5">
        <f>SUBTOTAL(109,Tabla1[Columna6])</f>
        <v>296840.15990200004</v>
      </c>
      <c r="G43" s="5">
        <f>SUBTOTAL(109,Tabla1[Columna7])</f>
        <v>77504.863017999989</v>
      </c>
      <c r="H43" s="5">
        <f>SUBTOTAL(109,Tabla1[Columna9])</f>
        <v>250064.00083499998</v>
      </c>
      <c r="I43" s="5">
        <f>SUBTOTAL(109,Tabla1[Columna10])</f>
        <v>25468.080000000009</v>
      </c>
      <c r="J43" s="5">
        <f>SUBTOTAL(109,Tabla1[Columna11])</f>
        <v>2904.1</v>
      </c>
      <c r="K43" s="8">
        <f>SUM(K7:K42)</f>
        <v>1281234.2929501121</v>
      </c>
    </row>
  </sheetData>
  <mergeCells count="1">
    <mergeCell ref="A4:K4"/>
  </mergeCells>
  <printOptions horizontalCentered="1" verticalCentered="1"/>
  <pageMargins left="0" right="0" top="0.74803149606299213" bottom="0.74803149606299213" header="0.31496062992125984" footer="0.31496062992125984"/>
  <pageSetup paperSize="9" scale="71" orientation="landscape" r:id="rId1"/>
  <headerFooter>
    <oddHeader>&amp;L&amp;G&amp;R&amp;"-,Negrita"&amp;K08+000
&amp;K31869BTRANSPARENCIA, BOP E IMPRENTA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CAMPAÑAS DE PUBLICIDAD</vt:lpstr>
      <vt:lpstr>'CAMPAÑAS DE PUBLICIDAD'!Área_de_impresión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ROMERO AMOROS, FRANCISCO JAVIER</cp:lastModifiedBy>
  <cp:lastPrinted>2024-03-28T07:56:09Z</cp:lastPrinted>
  <dcterms:created xsi:type="dcterms:W3CDTF">2018-02-09T12:10:00Z</dcterms:created>
  <dcterms:modified xsi:type="dcterms:W3CDTF">2026-05-28T07:14:59Z</dcterms:modified>
</cp:coreProperties>
</file>