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RTAL 2021\INFORMACION INSTITUCIONAL Y ORGANIZ\REPRESENTACION SINDICAL\PUBLICADO\"/>
    </mc:Choice>
  </mc:AlternateContent>
  <bookViews>
    <workbookView xWindow="0" yWindow="0" windowWidth="28800" windowHeight="12330"/>
  </bookViews>
  <sheets>
    <sheet name="REPRESENTACIÓN SINDICAL 202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S12" i="2" l="1"/>
  <c r="R12" i="2"/>
  <c r="T7" i="2"/>
  <c r="T8" i="2"/>
  <c r="T9" i="2"/>
  <c r="T10" i="2"/>
  <c r="T11" i="2"/>
  <c r="T6" i="2"/>
  <c r="S11" i="2"/>
  <c r="R11" i="2"/>
  <c r="S9" i="2"/>
  <c r="R9" i="2"/>
  <c r="S8" i="2"/>
  <c r="R8" i="2"/>
  <c r="S6" i="2"/>
  <c r="R6" i="2"/>
  <c r="T12" i="2" l="1"/>
  <c r="D12" i="2" l="1"/>
  <c r="E12" i="2"/>
  <c r="F12" i="2"/>
  <c r="G12" i="2"/>
  <c r="I12" i="2"/>
  <c r="J12" i="2"/>
  <c r="L12" i="2"/>
  <c r="M12" i="2"/>
  <c r="O12" i="2"/>
  <c r="P12" i="2"/>
  <c r="Q12" i="2"/>
  <c r="C12" i="2"/>
  <c r="E7" i="2" l="1"/>
  <c r="E8" i="2"/>
  <c r="E9" i="2"/>
  <c r="E10" i="2"/>
  <c r="E6" i="2"/>
  <c r="H7" i="2"/>
  <c r="H8" i="2"/>
  <c r="H12" i="2"/>
  <c r="H10" i="2"/>
  <c r="H6" i="2"/>
  <c r="K7" i="2"/>
  <c r="K8" i="2"/>
  <c r="K9" i="2"/>
  <c r="K12" i="2" s="1"/>
  <c r="K10" i="2"/>
  <c r="K6" i="2"/>
  <c r="N7" i="2"/>
  <c r="N8" i="2"/>
  <c r="N10" i="2"/>
  <c r="N6" i="2"/>
  <c r="Q7" i="2"/>
  <c r="Q8" i="2"/>
  <c r="Q9" i="2"/>
  <c r="Q10" i="2"/>
  <c r="Q6" i="2"/>
  <c r="N12" i="2" l="1"/>
</calcChain>
</file>

<file path=xl/sharedStrings.xml><?xml version="1.0" encoding="utf-8"?>
<sst xmlns="http://schemas.openxmlformats.org/spreadsheetml/2006/main" count="39" uniqueCount="25">
  <si>
    <t>SECCIÓN SINDICAL</t>
  </si>
  <si>
    <t>Nº LIBERADOS/AS</t>
  </si>
  <si>
    <t>Nº REPRESENTANTES JUNTA PERSONAL</t>
  </si>
  <si>
    <t>Nº REPRESENTANTES COMITÉ DE EMPRESA</t>
  </si>
  <si>
    <t>Nº DELEGADOS/AS SINDICALES</t>
  </si>
  <si>
    <t>Nº DELEGADOS/AS PREVENCIÓN</t>
  </si>
  <si>
    <t>TOTAL ANUAL HORAS SINDICALES</t>
  </si>
  <si>
    <t>CC.OO.</t>
  </si>
  <si>
    <t>CSI-F</t>
  </si>
  <si>
    <t>SPDA</t>
  </si>
  <si>
    <t>STAS-IV</t>
  </si>
  <si>
    <t>TOTALES</t>
  </si>
  <si>
    <r>
      <t xml:space="preserve">Fuente: </t>
    </r>
    <r>
      <rPr>
        <b/>
        <sz val="11"/>
        <color theme="1"/>
        <rFont val="Calibri"/>
        <family val="2"/>
        <scheme val="minor"/>
      </rPr>
      <t>Recursos Humanos</t>
    </r>
  </si>
  <si>
    <t>H</t>
  </si>
  <si>
    <t>M</t>
  </si>
  <si>
    <t>SUBVENCIÓN 2020</t>
  </si>
  <si>
    <t>REPRESENTACIÓN SINDICAL AÑO 2020</t>
  </si>
  <si>
    <t>TOTAL</t>
  </si>
  <si>
    <r>
      <rPr>
        <b/>
        <sz val="11"/>
        <color theme="1"/>
        <rFont val="Calibri"/>
        <family val="2"/>
        <scheme val="minor"/>
      </rPr>
      <t xml:space="preserve">H </t>
    </r>
    <r>
      <rPr>
        <sz val="11"/>
        <color theme="1"/>
        <rFont val="Calibri"/>
        <family val="2"/>
        <scheme val="minor"/>
      </rPr>
      <t>= Hombres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</si>
  <si>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= Mujeres</t>
    </r>
  </si>
  <si>
    <t>* No solicitan subvención en 2020</t>
  </si>
  <si>
    <t>SINDICA2</t>
  </si>
  <si>
    <t>HORAS</t>
  </si>
  <si>
    <t>U.G.T. (*)</t>
  </si>
  <si>
    <r>
      <rPr>
        <b/>
        <sz val="11"/>
        <color theme="1"/>
        <rFont val="Calibri"/>
        <family val="2"/>
        <scheme val="minor"/>
      </rPr>
      <t>Versión núm. 1:</t>
    </r>
    <r>
      <rPr>
        <sz val="11"/>
        <color theme="1"/>
        <rFont val="Calibri"/>
        <family val="2"/>
        <scheme val="minor"/>
      </rPr>
      <t xml:space="preserve"> 24 de marzo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</si>
</sst>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22"/>
      <color rgb="FFFF0000"/>
      <name val="Arial"/>
      <family val="2"/>
    </font>
    <font>
      <sz val="22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8" fillId="0" borderId="2" xfId="0" applyNumberFormat="1" applyFont="1" applyBorder="1"/>
    <xf numFmtId="3" fontId="0" fillId="0" borderId="2" xfId="0" applyNumberFormat="1" applyBorder="1" applyAlignment="1">
      <alignment horizontal="center"/>
    </xf>
    <xf numFmtId="164" fontId="8" fillId="0" borderId="2" xfId="0" applyNumberFormat="1" applyFont="1" applyBorder="1" applyAlignment="1">
      <alignment horizontal="right"/>
    </xf>
    <xf numFmtId="0" fontId="2" fillId="3" borderId="2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right"/>
    </xf>
    <xf numFmtId="3" fontId="2" fillId="3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9" fillId="2" borderId="3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zoomScale="110" zoomScaleNormal="110" workbookViewId="0">
      <selection activeCell="A4" sqref="A4:A5"/>
    </sheetView>
  </sheetViews>
  <sheetFormatPr baseColWidth="10" defaultRowHeight="15" x14ac:dyDescent="0.25"/>
  <cols>
    <col min="1" max="1" width="21.42578125" style="5" customWidth="1"/>
    <col min="2" max="2" width="19.7109375" customWidth="1"/>
    <col min="3" max="3" width="6" customWidth="1"/>
    <col min="4" max="4" width="7" customWidth="1"/>
    <col min="5" max="5" width="7.140625" bestFit="1" customWidth="1"/>
    <col min="6" max="6" width="5.85546875" customWidth="1"/>
    <col min="7" max="7" width="6.28515625" customWidth="1"/>
    <col min="8" max="8" width="9.85546875" customWidth="1"/>
    <col min="9" max="9" width="7" customWidth="1"/>
    <col min="10" max="10" width="6.7109375" customWidth="1"/>
    <col min="11" max="11" width="8.5703125" customWidth="1"/>
    <col min="12" max="12" width="7.42578125" customWidth="1"/>
    <col min="13" max="13" width="6.42578125" customWidth="1"/>
    <col min="14" max="14" width="7.85546875" customWidth="1"/>
    <col min="15" max="15" width="7.140625" customWidth="1"/>
    <col min="16" max="16" width="7.5703125" customWidth="1"/>
    <col min="17" max="17" width="7.140625" bestFit="1" customWidth="1"/>
    <col min="18" max="19" width="7.140625" customWidth="1"/>
    <col min="20" max="20" width="10.28515625" customWidth="1"/>
  </cols>
  <sheetData>
    <row r="1" spans="1:21" x14ac:dyDescent="0.25">
      <c r="A1" s="21" t="s">
        <v>24</v>
      </c>
      <c r="B1" s="21"/>
      <c r="C1" s="21"/>
      <c r="D1" s="6"/>
      <c r="E1" s="6"/>
      <c r="O1" t="s">
        <v>12</v>
      </c>
    </row>
    <row r="2" spans="1:21" ht="18" x14ac:dyDescent="0.25">
      <c r="A2" s="18" t="s">
        <v>16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1" ht="19.5" customHeight="1" thickBot="1" x14ac:dyDescent="0.3"/>
    <row r="4" spans="1:21" ht="33" customHeight="1" thickBot="1" x14ac:dyDescent="0.3">
      <c r="A4" s="22" t="s">
        <v>0</v>
      </c>
      <c r="B4" s="24" t="s">
        <v>15</v>
      </c>
      <c r="C4" s="26" t="s">
        <v>1</v>
      </c>
      <c r="D4" s="27"/>
      <c r="E4" s="28"/>
      <c r="F4" s="26" t="s">
        <v>2</v>
      </c>
      <c r="G4" s="27"/>
      <c r="H4" s="28"/>
      <c r="I4" s="26" t="s">
        <v>3</v>
      </c>
      <c r="J4" s="27"/>
      <c r="K4" s="28"/>
      <c r="L4" s="26" t="s">
        <v>4</v>
      </c>
      <c r="M4" s="27"/>
      <c r="N4" s="28"/>
      <c r="O4" s="26" t="s">
        <v>5</v>
      </c>
      <c r="P4" s="27"/>
      <c r="Q4" s="28"/>
      <c r="R4" s="26" t="s">
        <v>6</v>
      </c>
      <c r="S4" s="27"/>
      <c r="T4" s="29"/>
    </row>
    <row r="5" spans="1:21" ht="18.75" customHeight="1" x14ac:dyDescent="0.25">
      <c r="A5" s="23"/>
      <c r="B5" s="25"/>
      <c r="C5" s="7" t="s">
        <v>13</v>
      </c>
      <c r="D5" s="7" t="s">
        <v>14</v>
      </c>
      <c r="E5" s="7" t="s">
        <v>17</v>
      </c>
      <c r="F5" s="7" t="s">
        <v>13</v>
      </c>
      <c r="G5" s="7" t="s">
        <v>14</v>
      </c>
      <c r="H5" s="7" t="s">
        <v>17</v>
      </c>
      <c r="I5" s="7" t="s">
        <v>13</v>
      </c>
      <c r="J5" s="7" t="s">
        <v>14</v>
      </c>
      <c r="K5" s="7" t="s">
        <v>17</v>
      </c>
      <c r="L5" s="7" t="s">
        <v>13</v>
      </c>
      <c r="M5" s="7" t="s">
        <v>14</v>
      </c>
      <c r="N5" s="7" t="s">
        <v>17</v>
      </c>
      <c r="O5" s="7" t="s">
        <v>13</v>
      </c>
      <c r="P5" s="7" t="s">
        <v>14</v>
      </c>
      <c r="Q5" s="8" t="s">
        <v>17</v>
      </c>
      <c r="R5" s="8" t="s">
        <v>13</v>
      </c>
      <c r="S5" s="8" t="s">
        <v>14</v>
      </c>
      <c r="T5" s="9" t="s">
        <v>22</v>
      </c>
    </row>
    <row r="6" spans="1:21" x14ac:dyDescent="0.25">
      <c r="A6" s="11" t="s">
        <v>7</v>
      </c>
      <c r="B6" s="12">
        <v>3061.21</v>
      </c>
      <c r="C6" s="1">
        <v>1</v>
      </c>
      <c r="D6" s="1">
        <v>0</v>
      </c>
      <c r="E6" s="1">
        <f>+C6+D6</f>
        <v>1</v>
      </c>
      <c r="F6" s="2">
        <v>2</v>
      </c>
      <c r="G6" s="2">
        <v>1</v>
      </c>
      <c r="H6" s="2">
        <f>+F6+G6</f>
        <v>3</v>
      </c>
      <c r="I6" s="2">
        <v>1</v>
      </c>
      <c r="J6" s="2">
        <v>1</v>
      </c>
      <c r="K6" s="2">
        <f>+I6+J6</f>
        <v>2</v>
      </c>
      <c r="L6" s="1">
        <v>1</v>
      </c>
      <c r="M6" s="1">
        <v>1</v>
      </c>
      <c r="N6" s="1">
        <f>+L6+M6</f>
        <v>2</v>
      </c>
      <c r="O6" s="1">
        <v>1</v>
      </c>
      <c r="P6" s="1">
        <v>1</v>
      </c>
      <c r="Q6" s="1">
        <f>+O6+P6</f>
        <v>2</v>
      </c>
      <c r="R6" s="13">
        <f>314*12</f>
        <v>3768</v>
      </c>
      <c r="S6" s="13">
        <f>61*12</f>
        <v>732</v>
      </c>
      <c r="T6" s="13">
        <f>SUM(R6:S6)</f>
        <v>4500</v>
      </c>
      <c r="U6" s="10"/>
    </row>
    <row r="7" spans="1:21" x14ac:dyDescent="0.25">
      <c r="A7" s="11" t="s">
        <v>8</v>
      </c>
      <c r="B7" s="12">
        <v>4277.0200000000004</v>
      </c>
      <c r="C7" s="1">
        <v>1</v>
      </c>
      <c r="D7" s="1">
        <v>0</v>
      </c>
      <c r="E7" s="1">
        <f t="shared" ref="E7:E10" si="0">+C7+D7</f>
        <v>1</v>
      </c>
      <c r="F7" s="2">
        <v>2</v>
      </c>
      <c r="G7" s="2">
        <v>2</v>
      </c>
      <c r="H7" s="2">
        <f t="shared" ref="H7:H10" si="1">+F7+G7</f>
        <v>4</v>
      </c>
      <c r="I7" s="2">
        <v>0</v>
      </c>
      <c r="J7" s="2">
        <v>2</v>
      </c>
      <c r="K7" s="2">
        <f t="shared" ref="K7:K10" si="2">+I7+J7</f>
        <v>2</v>
      </c>
      <c r="L7" s="1">
        <v>0</v>
      </c>
      <c r="M7" s="1">
        <v>2</v>
      </c>
      <c r="N7" s="1">
        <f t="shared" ref="N7:N10" si="3">+L7+M7</f>
        <v>2</v>
      </c>
      <c r="O7" s="1">
        <v>0</v>
      </c>
      <c r="P7" s="1">
        <v>0</v>
      </c>
      <c r="Q7" s="1">
        <f t="shared" ref="Q7:Q10" si="4">+O7+P7</f>
        <v>0</v>
      </c>
      <c r="R7" s="13">
        <v>2344</v>
      </c>
      <c r="S7" s="13">
        <v>1736</v>
      </c>
      <c r="T7" s="13">
        <f t="shared" ref="T7:T11" si="5">SUM(R7:S7)</f>
        <v>4080</v>
      </c>
      <c r="U7" s="10"/>
    </row>
    <row r="8" spans="1:21" x14ac:dyDescent="0.25">
      <c r="A8" s="11" t="s">
        <v>9</v>
      </c>
      <c r="B8" s="12">
        <v>4402.95</v>
      </c>
      <c r="C8" s="1">
        <v>0</v>
      </c>
      <c r="D8" s="1">
        <v>0</v>
      </c>
      <c r="E8" s="1">
        <f t="shared" si="0"/>
        <v>0</v>
      </c>
      <c r="F8" s="2">
        <v>1</v>
      </c>
      <c r="G8" s="2">
        <v>1</v>
      </c>
      <c r="H8" s="2">
        <f t="shared" si="1"/>
        <v>2</v>
      </c>
      <c r="I8" s="2">
        <v>1</v>
      </c>
      <c r="J8" s="2">
        <v>1</v>
      </c>
      <c r="K8" s="2">
        <f t="shared" si="2"/>
        <v>2</v>
      </c>
      <c r="L8" s="1">
        <v>1</v>
      </c>
      <c r="M8" s="1">
        <v>1</v>
      </c>
      <c r="N8" s="1">
        <f t="shared" si="3"/>
        <v>2</v>
      </c>
      <c r="O8" s="1">
        <v>1</v>
      </c>
      <c r="P8" s="1">
        <v>1</v>
      </c>
      <c r="Q8" s="1">
        <f t="shared" si="4"/>
        <v>2</v>
      </c>
      <c r="R8" s="13">
        <f>2329+56</f>
        <v>2385</v>
      </c>
      <c r="S8" s="13">
        <f>1497+78</f>
        <v>1575</v>
      </c>
      <c r="T8" s="13">
        <f t="shared" si="5"/>
        <v>3960</v>
      </c>
      <c r="U8" s="10"/>
    </row>
    <row r="9" spans="1:21" x14ac:dyDescent="0.25">
      <c r="A9" s="11" t="s">
        <v>10</v>
      </c>
      <c r="B9" s="12">
        <v>4402.95</v>
      </c>
      <c r="C9" s="1">
        <v>1</v>
      </c>
      <c r="D9" s="1">
        <v>1</v>
      </c>
      <c r="E9" s="1">
        <f t="shared" si="0"/>
        <v>2</v>
      </c>
      <c r="F9" s="2">
        <v>1</v>
      </c>
      <c r="G9" s="2">
        <v>4</v>
      </c>
      <c r="H9" s="2">
        <v>5</v>
      </c>
      <c r="I9" s="2">
        <v>1</v>
      </c>
      <c r="J9" s="2">
        <v>1</v>
      </c>
      <c r="K9" s="2">
        <f t="shared" si="2"/>
        <v>2</v>
      </c>
      <c r="L9" s="1">
        <v>0</v>
      </c>
      <c r="M9" s="1">
        <v>2</v>
      </c>
      <c r="N9" s="1">
        <v>2</v>
      </c>
      <c r="O9" s="1">
        <v>0</v>
      </c>
      <c r="P9" s="1">
        <v>0</v>
      </c>
      <c r="Q9" s="1">
        <f t="shared" si="4"/>
        <v>0</v>
      </c>
      <c r="R9" s="13">
        <f>140*12</f>
        <v>1680</v>
      </c>
      <c r="S9" s="13">
        <f>245*12</f>
        <v>2940</v>
      </c>
      <c r="T9" s="13">
        <f t="shared" si="5"/>
        <v>4620</v>
      </c>
      <c r="U9" s="10"/>
    </row>
    <row r="10" spans="1:21" x14ac:dyDescent="0.25">
      <c r="A10" s="11" t="s">
        <v>23</v>
      </c>
      <c r="B10" s="14">
        <v>0</v>
      </c>
      <c r="C10" s="1">
        <v>2</v>
      </c>
      <c r="D10" s="1">
        <v>0</v>
      </c>
      <c r="E10" s="1">
        <f t="shared" si="0"/>
        <v>2</v>
      </c>
      <c r="F10" s="2">
        <v>3</v>
      </c>
      <c r="G10" s="2">
        <v>2</v>
      </c>
      <c r="H10" s="2">
        <f t="shared" si="1"/>
        <v>5</v>
      </c>
      <c r="I10" s="2">
        <v>2</v>
      </c>
      <c r="J10" s="2">
        <v>2</v>
      </c>
      <c r="K10" s="2">
        <f t="shared" si="2"/>
        <v>4</v>
      </c>
      <c r="L10" s="1">
        <v>1</v>
      </c>
      <c r="M10" s="1">
        <v>1</v>
      </c>
      <c r="N10" s="1">
        <f t="shared" si="3"/>
        <v>2</v>
      </c>
      <c r="O10" s="1">
        <v>3</v>
      </c>
      <c r="P10" s="1">
        <v>0</v>
      </c>
      <c r="Q10" s="1">
        <f t="shared" si="4"/>
        <v>3</v>
      </c>
      <c r="R10" s="13">
        <v>4928</v>
      </c>
      <c r="S10" s="13">
        <v>2512</v>
      </c>
      <c r="T10" s="13">
        <f t="shared" si="5"/>
        <v>7440</v>
      </c>
      <c r="U10" s="10"/>
    </row>
    <row r="11" spans="1:21" x14ac:dyDescent="0.25">
      <c r="A11" s="11" t="s">
        <v>21</v>
      </c>
      <c r="B11" s="14">
        <v>0</v>
      </c>
      <c r="C11" s="1">
        <v>0</v>
      </c>
      <c r="D11" s="1">
        <v>0</v>
      </c>
      <c r="E11" s="1">
        <v>0</v>
      </c>
      <c r="F11" s="2">
        <v>1</v>
      </c>
      <c r="G11" s="2">
        <v>1</v>
      </c>
      <c r="H11" s="2">
        <v>2</v>
      </c>
      <c r="I11" s="2">
        <v>1</v>
      </c>
      <c r="J11" s="2">
        <v>0</v>
      </c>
      <c r="K11" s="2">
        <v>1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3">
        <f>(45*12)+(35*12)</f>
        <v>960</v>
      </c>
      <c r="S11" s="13">
        <f>45*12</f>
        <v>540</v>
      </c>
      <c r="T11" s="13">
        <f t="shared" si="5"/>
        <v>1500</v>
      </c>
      <c r="U11" s="10"/>
    </row>
    <row r="12" spans="1:21" x14ac:dyDescent="0.25">
      <c r="A12" s="15" t="s">
        <v>11</v>
      </c>
      <c r="B12" s="16">
        <f>SUM(B6:B11)</f>
        <v>16144.130000000001</v>
      </c>
      <c r="C12" s="15">
        <f>SUM(C6:C11)</f>
        <v>5</v>
      </c>
      <c r="D12" s="15">
        <f t="shared" ref="D12:Q12" si="6">SUM(D6:D11)</f>
        <v>1</v>
      </c>
      <c r="E12" s="15">
        <f t="shared" si="6"/>
        <v>6</v>
      </c>
      <c r="F12" s="15">
        <f t="shared" si="6"/>
        <v>10</v>
      </c>
      <c r="G12" s="15">
        <f t="shared" si="6"/>
        <v>11</v>
      </c>
      <c r="H12" s="15">
        <f t="shared" si="6"/>
        <v>21</v>
      </c>
      <c r="I12" s="15">
        <f t="shared" si="6"/>
        <v>6</v>
      </c>
      <c r="J12" s="15">
        <f t="shared" si="6"/>
        <v>7</v>
      </c>
      <c r="K12" s="15">
        <f t="shared" si="6"/>
        <v>13</v>
      </c>
      <c r="L12" s="15">
        <f t="shared" si="6"/>
        <v>3</v>
      </c>
      <c r="M12" s="15">
        <f t="shared" si="6"/>
        <v>7</v>
      </c>
      <c r="N12" s="15">
        <f t="shared" si="6"/>
        <v>10</v>
      </c>
      <c r="O12" s="15">
        <f t="shared" si="6"/>
        <v>5</v>
      </c>
      <c r="P12" s="15">
        <f t="shared" si="6"/>
        <v>2</v>
      </c>
      <c r="Q12" s="15">
        <f t="shared" si="6"/>
        <v>7</v>
      </c>
      <c r="R12" s="17">
        <f>SUM(R6:R11)</f>
        <v>16065</v>
      </c>
      <c r="S12" s="17">
        <f>SUM(S6:S11)</f>
        <v>10035</v>
      </c>
      <c r="T12" s="17">
        <f>SUM(T6:T11)</f>
        <v>26100</v>
      </c>
    </row>
    <row r="14" spans="1:21" x14ac:dyDescent="0.25">
      <c r="A14" s="21" t="s">
        <v>20</v>
      </c>
      <c r="B14" s="21"/>
      <c r="C14" s="21"/>
      <c r="D14" s="21"/>
    </row>
    <row r="15" spans="1:21" ht="27.75" x14ac:dyDescent="0.4">
      <c r="A15" s="5" t="s">
        <v>18</v>
      </c>
      <c r="B15" s="5" t="s">
        <v>19</v>
      </c>
      <c r="F15" s="3"/>
      <c r="G15" s="3"/>
      <c r="H15" s="3"/>
      <c r="I15" s="3"/>
      <c r="J15" s="3"/>
      <c r="K15" s="3"/>
      <c r="L15" s="4"/>
      <c r="M15" s="4"/>
      <c r="N15" s="4"/>
    </row>
    <row r="17" spans="1:2" x14ac:dyDescent="0.25">
      <c r="A17" s="20"/>
      <c r="B17" s="19"/>
    </row>
  </sheetData>
  <mergeCells count="12">
    <mergeCell ref="A2:T2"/>
    <mergeCell ref="A17:B17"/>
    <mergeCell ref="A1:C1"/>
    <mergeCell ref="A4:A5"/>
    <mergeCell ref="B4:B5"/>
    <mergeCell ref="C4:E4"/>
    <mergeCell ref="O4:Q4"/>
    <mergeCell ref="L4:N4"/>
    <mergeCell ref="I4:K4"/>
    <mergeCell ref="F4:H4"/>
    <mergeCell ref="A14:D14"/>
    <mergeCell ref="R4:T4"/>
  </mergeCells>
  <printOptions horizontalCentered="1" verticalCentered="1"/>
  <pageMargins left="0" right="0" top="0.74803149606299213" bottom="0.74803149606299213" header="0.31496062992125984" footer="0.31496062992125984"/>
  <pageSetup paperSize="9" scale="70" orientation="landscape" r:id="rId1"/>
  <headerFooter>
    <oddHeader>&amp;L&amp;G&amp;R&amp;"-,Negrita"&amp;K0070C0TRANSPARENCIA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REPRESENTACIÓN SINDICAL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MARTINEZ MADAGLENO</dc:creator>
  <cp:lastModifiedBy>TORREGROSA TRIVES, JORGE MANUEL</cp:lastModifiedBy>
  <cp:lastPrinted>2021-03-24T10:57:57Z</cp:lastPrinted>
  <dcterms:created xsi:type="dcterms:W3CDTF">2019-04-12T09:27:05Z</dcterms:created>
  <dcterms:modified xsi:type="dcterms:W3CDTF">2021-03-24T10:58:13Z</dcterms:modified>
</cp:coreProperties>
</file>